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FCB26AFB-5350-4F1B-ACA9-6EE5A30C25E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" i="2" l="1"/>
  <c r="G6" i="2"/>
  <c r="O18" i="1" l="1"/>
  <c r="AE18" i="1"/>
  <c r="AD18" i="1"/>
  <c r="AC18" i="1"/>
  <c r="AB18" i="1"/>
  <c r="AA18" i="1"/>
  <c r="Z18" i="1"/>
  <c r="Y18" i="1"/>
  <c r="I24" i="1" s="1"/>
  <c r="X18" i="1"/>
  <c r="H24" i="1" s="1"/>
  <c r="W18" i="1"/>
  <c r="G24" i="1" s="1"/>
  <c r="V18" i="1"/>
  <c r="F24" i="1" s="1"/>
  <c r="U18" i="1"/>
  <c r="E24" i="1" s="1"/>
  <c r="L24" i="1" s="1"/>
  <c r="T18" i="1"/>
  <c r="I23" i="1" s="1"/>
  <c r="N23" i="1" s="1"/>
  <c r="S18" i="1"/>
  <c r="H23" i="1" s="1"/>
  <c r="R18" i="1"/>
  <c r="G23" i="1" s="1"/>
  <c r="Q18" i="1"/>
  <c r="F23" i="1" s="1"/>
  <c r="P18" i="1"/>
  <c r="E23" i="1" s="1"/>
  <c r="M18" i="1"/>
  <c r="L18" i="1"/>
  <c r="K18" i="1"/>
  <c r="J18" i="1"/>
  <c r="I18" i="1"/>
  <c r="H18" i="1"/>
  <c r="H22" i="1" s="1"/>
  <c r="G18" i="1"/>
  <c r="G22" i="1" s="1"/>
  <c r="F18" i="1"/>
  <c r="E18" i="1"/>
  <c r="E22" i="1" s="1"/>
  <c r="M24" i="1" l="1"/>
  <c r="N24" i="1"/>
  <c r="K24" i="1"/>
  <c r="K23" i="1"/>
  <c r="L23" i="1"/>
  <c r="M23" i="1"/>
  <c r="F22" i="1"/>
  <c r="F25" i="1" s="1"/>
  <c r="D19" i="1"/>
  <c r="I22" i="1"/>
  <c r="I25" i="1" s="1"/>
  <c r="H25" i="1"/>
  <c r="L22" i="1"/>
  <c r="E25" i="1"/>
  <c r="G25" i="1"/>
  <c r="N18" i="1"/>
  <c r="N22" i="1" s="1"/>
  <c r="O22" i="1"/>
  <c r="O25" i="1" s="1"/>
  <c r="K22" i="1" l="1"/>
  <c r="M22" i="1"/>
  <c r="L25" i="1"/>
  <c r="K25" i="1"/>
  <c r="N25" i="1"/>
  <c r="M25" i="1"/>
</calcChain>
</file>

<file path=xl/sharedStrings.xml><?xml version="1.0" encoding="utf-8"?>
<sst xmlns="http://schemas.openxmlformats.org/spreadsheetml/2006/main" count="160" uniqueCount="104">
  <si>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</si>
  <si>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</si>
  <si>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</si>
  <si>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</si>
  <si>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</si>
  <si>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</si>
  <si>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</si>
  <si>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</si>
  <si>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</si>
  <si>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</si>
  <si>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</si>
  <si>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</si>
  <si>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</si>
  <si>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</si>
  <si>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</si>
  <si>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</si>
  <si>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</si>
  <si>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</si>
  <si>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</si>
  <si>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</si>
  <si>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</si>
  <si>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</si>
  <si>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</si>
  <si>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</si>
  <si>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</si>
  <si>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</si>
  <si>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</si>
  <si>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</si>
  <si>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</si>
  <si>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</si>
  <si>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</si>
  <si>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</si>
  <si>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</si>
  <si>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ykköspesis</t>
  </si>
  <si>
    <t>Ottelu</t>
  </si>
  <si>
    <t>1.  ottelu</t>
  </si>
  <si>
    <t>Kunnari</t>
  </si>
  <si>
    <t>Seurat</t>
  </si>
  <si>
    <t>suomensarja</t>
  </si>
  <si>
    <t>LaJy</t>
  </si>
  <si>
    <t>LaJy = Laitilan Jyske  (1911)</t>
  </si>
  <si>
    <t>Fera  2</t>
  </si>
  <si>
    <t>6.</t>
  </si>
  <si>
    <t>Venla Tanhua</t>
  </si>
  <si>
    <t>28.8.1997   Rauma</t>
  </si>
  <si>
    <t>Fera</t>
  </si>
  <si>
    <t>10.05. 2018  Fera - SMJ  0-1  (3-3, 1-6)</t>
  </si>
  <si>
    <t>2.  ottelu</t>
  </si>
  <si>
    <t>6.  ottelu</t>
  </si>
  <si>
    <t>13.05. 2018  Manse PP - Fera  2-0  (1-0, 6-3)</t>
  </si>
  <si>
    <t>26.05. 2018  LaVe - Fera  0-2  (2-4, 5-7)</t>
  </si>
  <si>
    <t>9.  ottelu</t>
  </si>
  <si>
    <t>09.06. 2018  KeKi - Fera  2-0  (6-1, 5-4)</t>
  </si>
  <si>
    <t xml:space="preserve"> Vuoden tulokas  2018</t>
  </si>
  <si>
    <t xml:space="preserve">Lyöty </t>
  </si>
  <si>
    <t xml:space="preserve">Tuotu </t>
  </si>
  <si>
    <t>20 v   8 kk 12 pv</t>
  </si>
  <si>
    <t>20 v   8 kk 15 pv</t>
  </si>
  <si>
    <t>20 v   8 kk 28 pv</t>
  </si>
  <si>
    <t>20 v   9 kk 12 pv</t>
  </si>
  <si>
    <t>7.</t>
  </si>
  <si>
    <t>8.</t>
  </si>
  <si>
    <t>Mailattaret</t>
  </si>
  <si>
    <t>Fera (1958), kasvattajaseura</t>
  </si>
  <si>
    <t>Mailattaret  (2015)</t>
  </si>
  <si>
    <t xml:space="preserve"> ITÄ - LÄNSI - KORTTI</t>
  </si>
  <si>
    <t>NAISET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</si>
  <si>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</si>
  <si>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</si>
  <si>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</si>
  <si>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</si>
  <si>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</si>
  <si>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</si>
  <si>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</si>
  <si>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</si>
  <si>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</si>
  <si>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</si>
  <si>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</si>
  <si>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</si>
  <si>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</si>
  <si>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Jarkko Pokela</t>
  </si>
  <si>
    <t>10.07. 2022  Tampere</t>
  </si>
  <si>
    <t xml:space="preserve">  0-1  (1-3, 1-1)</t>
  </si>
  <si>
    <t>1810</t>
  </si>
  <si>
    <t>Ikä ensimmäisessä ottelussa</t>
  </si>
  <si>
    <t>0/1</t>
  </si>
  <si>
    <t>II p</t>
  </si>
  <si>
    <t>0/2</t>
  </si>
  <si>
    <t>24 v  10 kk  12 pv</t>
  </si>
  <si>
    <t>2.</t>
  </si>
  <si>
    <t>Manse PP</t>
  </si>
  <si>
    <t>Manse PP = Manse PP Edustus  (2015)</t>
  </si>
  <si>
    <t>1.</t>
  </si>
  <si>
    <t>4.</t>
  </si>
  <si>
    <t>3.</t>
  </si>
  <si>
    <t>29.06. 2024  Jyväskylä</t>
  </si>
  <si>
    <t xml:space="preserve">  2-1  (5-4, 2-6, 0-0, 2-1)</t>
  </si>
  <si>
    <t>Itä</t>
  </si>
  <si>
    <t>jok</t>
  </si>
  <si>
    <t>1/1</t>
  </si>
  <si>
    <t>Mattias Kitola</t>
  </si>
  <si>
    <t>3293</t>
  </si>
  <si>
    <t>1/3</t>
  </si>
  <si>
    <t>1/2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</si>
</sst>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u/>
      <sz val="12.3"/>
      <color indexed="1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</cellStyleXfs>
  <cellXfs count="149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/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6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2" fontId="2" fillId="6" borderId="3" xfId="0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4" fillId="7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/>
    <xf numFmtId="0" fontId="2" fillId="8" borderId="3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/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  <xf numFmtId="0" fontId="2" fillId="5" borderId="4" xfId="0" applyFont="1" applyFill="1" applyBorder="1"/>
    <xf numFmtId="165" fontId="2" fillId="5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13" xfId="0" applyFont="1" applyFill="1" applyBorder="1" applyAlignment="1">
      <alignment horizontal="center" vertical="top"/>
    </xf>
    <xf numFmtId="0" fontId="7" fillId="5" borderId="1" xfId="0" applyFont="1" applyFill="1" applyBorder="1"/>
    <xf numFmtId="0" fontId="2" fillId="5" borderId="2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2" xfId="0" applyFont="1" applyFill="1" applyBorder="1"/>
    <xf numFmtId="49" fontId="2" fillId="3" borderId="2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9" borderId="3" xfId="0" applyFont="1" applyFill="1" applyBorder="1" applyAlignment="1">
      <alignment horizontal="left"/>
    </xf>
    <xf numFmtId="49" fontId="2" fillId="9" borderId="1" xfId="0" applyNumberFormat="1" applyFont="1" applyFill="1" applyBorder="1" applyAlignment="1">
      <alignment horizontal="left"/>
    </xf>
    <xf numFmtId="165" fontId="2" fillId="9" borderId="4" xfId="1" applyNumberFormat="1" applyFont="1" applyFill="1" applyBorder="1" applyAlignment="1"/>
    <xf numFmtId="165" fontId="2" fillId="2" borderId="13" xfId="1" applyNumberFormat="1" applyFont="1" applyFill="1" applyBorder="1" applyAlignment="1"/>
    <xf numFmtId="0" fontId="2" fillId="9" borderId="3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49" fontId="2" fillId="9" borderId="3" xfId="0" applyNumberFormat="1" applyFont="1" applyFill="1" applyBorder="1" applyAlignment="1">
      <alignment horizontal="center"/>
    </xf>
    <xf numFmtId="165" fontId="2" fillId="9" borderId="2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left"/>
    </xf>
    <xf numFmtId="49" fontId="2" fillId="4" borderId="1" xfId="0" applyNumberFormat="1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 vertical="top"/>
    </xf>
    <xf numFmtId="0" fontId="2" fillId="10" borderId="3" xfId="0" applyFont="1" applyFill="1" applyBorder="1" applyAlignment="1">
      <alignment horizontal="left"/>
    </xf>
    <xf numFmtId="49" fontId="2" fillId="10" borderId="1" xfId="0" applyNumberFormat="1" applyFont="1" applyFill="1" applyBorder="1" applyAlignment="1">
      <alignment horizontal="left"/>
    </xf>
    <xf numFmtId="165" fontId="2" fillId="10" borderId="4" xfId="2" applyNumberFormat="1" applyFont="1" applyFill="1" applyBorder="1" applyAlignment="1"/>
    <xf numFmtId="165" fontId="2" fillId="2" borderId="13" xfId="2" applyNumberFormat="1" applyFont="1" applyFill="1" applyBorder="1" applyAlignment="1"/>
    <xf numFmtId="0" fontId="2" fillId="10" borderId="4" xfId="0" applyFont="1" applyFill="1" applyBorder="1" applyAlignment="1">
      <alignment horizontal="center"/>
    </xf>
    <xf numFmtId="0" fontId="2" fillId="10" borderId="3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49" fontId="2" fillId="10" borderId="3" xfId="0" applyNumberFormat="1" applyFont="1" applyFill="1" applyBorder="1" applyAlignment="1">
      <alignment horizontal="center"/>
    </xf>
    <xf numFmtId="165" fontId="2" fillId="10" borderId="2" xfId="0" applyNumberFormat="1" applyFont="1" applyFill="1" applyBorder="1" applyAlignment="1">
      <alignment horizontal="center"/>
    </xf>
    <xf numFmtId="0" fontId="6" fillId="2" borderId="9" xfId="0" applyFont="1" applyFill="1" applyBorder="1" applyAlignment="1">
      <alignment horizontal="left"/>
    </xf>
    <xf numFmtId="0" fontId="6" fillId="2" borderId="10" xfId="0" applyFont="1" applyFill="1" applyBorder="1"/>
    <xf numFmtId="0" fontId="2" fillId="2" borderId="10" xfId="0" applyFont="1" applyFill="1" applyBorder="1" applyAlignment="1">
      <alignment horizontal="left"/>
    </xf>
    <xf numFmtId="165" fontId="2" fillId="2" borderId="10" xfId="0" applyNumberFormat="1" applyFont="1" applyFill="1" applyBorder="1" applyAlignment="1">
      <alignment horizontal="left"/>
    </xf>
    <xf numFmtId="0" fontId="3" fillId="2" borderId="10" xfId="0" applyFont="1" applyFill="1" applyBorder="1" applyAlignment="1">
      <alignment horizontal="center"/>
    </xf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/>
    </xf>
    <xf numFmtId="49" fontId="2" fillId="2" borderId="10" xfId="0" applyNumberFormat="1" applyFont="1" applyFill="1" applyBorder="1"/>
    <xf numFmtId="0" fontId="2" fillId="2" borderId="11" xfId="0" applyFont="1" applyFill="1" applyBorder="1"/>
    <xf numFmtId="0" fontId="6" fillId="3" borderId="0" xfId="0" applyFont="1" applyFill="1"/>
    <xf numFmtId="165" fontId="2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center"/>
    </xf>
    <xf numFmtId="49" fontId="2" fillId="3" borderId="0" xfId="0" applyNumberFormat="1" applyFont="1" applyFill="1"/>
    <xf numFmtId="0" fontId="6" fillId="3" borderId="12" xfId="0" applyFont="1" applyFill="1" applyBorder="1" applyAlignment="1">
      <alignment horizontal="left"/>
    </xf>
    <xf numFmtId="0" fontId="2" fillId="3" borderId="5" xfId="0" applyFont="1" applyFill="1" applyBorder="1"/>
    <xf numFmtId="0" fontId="2" fillId="3" borderId="3" xfId="0" applyFont="1" applyFill="1" applyBorder="1" applyAlignment="1">
      <alignment horizontal="center" vertical="center"/>
    </xf>
    <xf numFmtId="0" fontId="2" fillId="3" borderId="3" xfId="3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</cellXfs>
  <cellStyles count="4">
    <cellStyle name="Hyperlinkki" xfId="3" builtinId="8"/>
    <cellStyle name="Normaali" xfId="0" builtinId="0"/>
    <cellStyle name="Prosenttia" xfId="1" builtinId="5"/>
    <cellStyle name="Prosenttia 2" xfId="2" xr:uid="{8EEE658F-7220-4EBD-B58D-D1CAC9FEDCE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70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60" customWidth="1"/>
    <col min="4" max="4" width="12.7109375" style="61" customWidth="1"/>
    <col min="5" max="12" width="5.7109375" style="61" customWidth="1"/>
    <col min="13" max="13" width="6.28515625" style="61" customWidth="1"/>
    <col min="14" max="14" width="8.28515625" style="61" customWidth="1"/>
    <col min="15" max="15" width="0.5703125" style="61" customWidth="1"/>
    <col min="16" max="23" width="5.7109375" style="61" customWidth="1"/>
    <col min="24" max="31" width="5.7109375" style="24" customWidth="1"/>
    <col min="32" max="32" width="6.7109375" style="24" customWidth="1"/>
    <col min="33" max="16384" width="9.140625" style="24"/>
  </cols>
  <sheetData>
    <row r="1" spans="1:37" s="8" customFormat="1" ht="15" customHeight="1" x14ac:dyDescent="0.25">
      <c r="A1" s="1"/>
      <c r="B1" s="2" t="s">
        <v>43</v>
      </c>
      <c r="C1" s="2"/>
      <c r="D1" s="3"/>
      <c r="E1" s="4" t="s">
        <v>44</v>
      </c>
      <c r="F1" s="5"/>
      <c r="G1" s="5"/>
      <c r="H1" s="2"/>
      <c r="I1" s="2"/>
      <c r="J1" s="2"/>
      <c r="K1" s="2"/>
      <c r="L1" s="2"/>
      <c r="M1" s="2"/>
      <c r="N1" s="6"/>
      <c r="O1" s="3"/>
      <c r="P1" s="2"/>
      <c r="Q1" s="3"/>
      <c r="R1" s="3"/>
      <c r="S1" s="3"/>
      <c r="T1" s="2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19" t="s">
        <v>18</v>
      </c>
      <c r="Q2" s="13"/>
      <c r="R2" s="13"/>
      <c r="S2" s="13"/>
      <c r="T2" s="20"/>
      <c r="U2" s="21" t="s">
        <v>19</v>
      </c>
      <c r="V2" s="13"/>
      <c r="W2" s="13"/>
      <c r="X2" s="13"/>
      <c r="Y2" s="14"/>
      <c r="Z2" s="21"/>
      <c r="AA2" s="13"/>
      <c r="AB2" s="16" t="s">
        <v>28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4</v>
      </c>
      <c r="Q3" s="17" t="s">
        <v>13</v>
      </c>
      <c r="R3" s="14" t="s">
        <v>14</v>
      </c>
      <c r="S3" s="17" t="s">
        <v>15</v>
      </c>
      <c r="T3" s="17" t="s">
        <v>3</v>
      </c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22</v>
      </c>
      <c r="AA3" s="17" t="s">
        <v>23</v>
      </c>
      <c r="AB3" s="14" t="s">
        <v>24</v>
      </c>
      <c r="AC3" s="14" t="s">
        <v>29</v>
      </c>
      <c r="AD3" s="16" t="s">
        <v>30</v>
      </c>
      <c r="AE3" s="17" t="s">
        <v>31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62">
        <v>2013</v>
      </c>
      <c r="C4" s="62" t="s">
        <v>93</v>
      </c>
      <c r="D4" s="63" t="s">
        <v>41</v>
      </c>
      <c r="E4" s="64"/>
      <c r="F4" s="64" t="s">
        <v>38</v>
      </c>
      <c r="G4" s="65"/>
      <c r="H4" s="66"/>
      <c r="I4" s="62"/>
      <c r="J4" s="62"/>
      <c r="K4" s="62"/>
      <c r="L4" s="62"/>
      <c r="M4" s="62"/>
      <c r="N4" s="62"/>
      <c r="O4" s="23"/>
      <c r="P4" s="34"/>
      <c r="Q4" s="34"/>
      <c r="R4" s="34"/>
      <c r="S4" s="34"/>
      <c r="T4" s="34"/>
      <c r="U4" s="31"/>
      <c r="V4" s="31"/>
      <c r="W4" s="31"/>
      <c r="X4" s="31"/>
      <c r="Y4" s="31"/>
      <c r="Z4" s="30"/>
      <c r="AA4" s="30"/>
      <c r="AB4" s="30"/>
      <c r="AC4" s="30"/>
      <c r="AD4" s="30"/>
      <c r="AE4" s="30"/>
      <c r="AF4" s="22"/>
      <c r="AG4" s="7"/>
      <c r="AH4" s="7"/>
      <c r="AI4" s="7"/>
      <c r="AJ4" s="7"/>
      <c r="AK4" s="7"/>
    </row>
    <row r="5" spans="1:37" s="8" customFormat="1" ht="15" customHeight="1" x14ac:dyDescent="0.2">
      <c r="A5" s="1"/>
      <c r="B5" s="25">
        <v>2013</v>
      </c>
      <c r="C5" s="25" t="s">
        <v>93</v>
      </c>
      <c r="D5" s="26" t="s">
        <v>39</v>
      </c>
      <c r="E5" s="27"/>
      <c r="F5" s="27" t="s">
        <v>33</v>
      </c>
      <c r="G5" s="28"/>
      <c r="H5" s="29"/>
      <c r="I5" s="25"/>
      <c r="J5" s="25"/>
      <c r="K5" s="25"/>
      <c r="L5" s="25"/>
      <c r="M5" s="25"/>
      <c r="N5" s="25"/>
      <c r="O5" s="23"/>
      <c r="P5" s="34"/>
      <c r="Q5" s="34"/>
      <c r="R5" s="34"/>
      <c r="S5" s="34"/>
      <c r="T5" s="34"/>
      <c r="U5" s="31"/>
      <c r="V5" s="31"/>
      <c r="W5" s="31"/>
      <c r="X5" s="31"/>
      <c r="Y5" s="31"/>
      <c r="Z5" s="30"/>
      <c r="AA5" s="30"/>
      <c r="AB5" s="30"/>
      <c r="AC5" s="30"/>
      <c r="AD5" s="30"/>
      <c r="AE5" s="30"/>
      <c r="AF5" s="22"/>
      <c r="AG5" s="7"/>
      <c r="AH5" s="7"/>
      <c r="AI5" s="7"/>
      <c r="AJ5" s="7"/>
      <c r="AK5" s="7"/>
    </row>
    <row r="6" spans="1:37" s="8" customFormat="1" ht="15" customHeight="1" x14ac:dyDescent="0.2">
      <c r="A6" s="1"/>
      <c r="B6" s="25">
        <v>2014</v>
      </c>
      <c r="C6" s="25" t="s">
        <v>94</v>
      </c>
      <c r="D6" s="26" t="s">
        <v>39</v>
      </c>
      <c r="E6" s="27"/>
      <c r="F6" s="27" t="s">
        <v>33</v>
      </c>
      <c r="G6" s="28"/>
      <c r="H6" s="29"/>
      <c r="I6" s="25"/>
      <c r="J6" s="25"/>
      <c r="K6" s="25"/>
      <c r="L6" s="25"/>
      <c r="M6" s="25"/>
      <c r="N6" s="25"/>
      <c r="O6" s="23"/>
      <c r="P6" s="34"/>
      <c r="Q6" s="34"/>
      <c r="R6" s="34"/>
      <c r="S6" s="34"/>
      <c r="T6" s="34"/>
      <c r="U6" s="31"/>
      <c r="V6" s="31"/>
      <c r="W6" s="31"/>
      <c r="X6" s="31"/>
      <c r="Y6" s="31"/>
      <c r="Z6" s="30"/>
      <c r="AA6" s="30"/>
      <c r="AB6" s="30"/>
      <c r="AC6" s="30"/>
      <c r="AD6" s="30"/>
      <c r="AE6" s="30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62">
        <v>2015</v>
      </c>
      <c r="C7" s="62" t="s">
        <v>89</v>
      </c>
      <c r="D7" s="63" t="s">
        <v>41</v>
      </c>
      <c r="E7" s="64"/>
      <c r="F7" s="64" t="s">
        <v>38</v>
      </c>
      <c r="G7" s="65"/>
      <c r="H7" s="66"/>
      <c r="I7" s="62"/>
      <c r="J7" s="62"/>
      <c r="K7" s="62"/>
      <c r="L7" s="62"/>
      <c r="M7" s="62"/>
      <c r="N7" s="62"/>
      <c r="O7" s="23"/>
      <c r="P7" s="34"/>
      <c r="Q7" s="34"/>
      <c r="R7" s="34"/>
      <c r="S7" s="34"/>
      <c r="T7" s="34"/>
      <c r="U7" s="31"/>
      <c r="V7" s="31"/>
      <c r="W7" s="31"/>
      <c r="X7" s="31"/>
      <c r="Y7" s="31"/>
      <c r="Z7" s="30"/>
      <c r="AA7" s="30"/>
      <c r="AB7" s="30"/>
      <c r="AC7" s="30"/>
      <c r="AD7" s="30"/>
      <c r="AE7" s="30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62">
        <v>2016</v>
      </c>
      <c r="C8" s="62" t="s">
        <v>92</v>
      </c>
      <c r="D8" s="63" t="s">
        <v>41</v>
      </c>
      <c r="E8" s="64"/>
      <c r="F8" s="64" t="s">
        <v>38</v>
      </c>
      <c r="G8" s="65"/>
      <c r="H8" s="66"/>
      <c r="I8" s="62"/>
      <c r="J8" s="62"/>
      <c r="K8" s="62"/>
      <c r="L8" s="62"/>
      <c r="M8" s="62"/>
      <c r="N8" s="62"/>
      <c r="O8" s="23"/>
      <c r="P8" s="34"/>
      <c r="Q8" s="34"/>
      <c r="R8" s="34"/>
      <c r="S8" s="34"/>
      <c r="T8" s="34"/>
      <c r="U8" s="31"/>
      <c r="V8" s="31"/>
      <c r="W8" s="31"/>
      <c r="X8" s="31"/>
      <c r="Y8" s="31"/>
      <c r="Z8" s="30"/>
      <c r="AA8" s="30"/>
      <c r="AB8" s="30"/>
      <c r="AC8" s="30"/>
      <c r="AD8" s="30"/>
      <c r="AE8" s="30"/>
      <c r="AF8" s="22"/>
      <c r="AG8" s="7"/>
      <c r="AH8" s="7"/>
      <c r="AI8" s="7"/>
      <c r="AJ8" s="7"/>
      <c r="AK8" s="7"/>
    </row>
    <row r="9" spans="1:37" s="8" customFormat="1" ht="15" customHeight="1" x14ac:dyDescent="0.2">
      <c r="A9" s="1"/>
      <c r="B9" s="25">
        <v>2017</v>
      </c>
      <c r="C9" s="25" t="s">
        <v>89</v>
      </c>
      <c r="D9" s="26" t="s">
        <v>41</v>
      </c>
      <c r="E9" s="27"/>
      <c r="F9" s="27" t="s">
        <v>33</v>
      </c>
      <c r="G9" s="28"/>
      <c r="H9" s="29"/>
      <c r="I9" s="25"/>
      <c r="J9" s="25"/>
      <c r="K9" s="25"/>
      <c r="L9" s="25"/>
      <c r="M9" s="25"/>
      <c r="N9" s="25"/>
      <c r="O9" s="23"/>
      <c r="P9" s="34"/>
      <c r="Q9" s="34"/>
      <c r="R9" s="34"/>
      <c r="S9" s="34"/>
      <c r="T9" s="34"/>
      <c r="U9" s="31"/>
      <c r="V9" s="31"/>
      <c r="W9" s="31"/>
      <c r="X9" s="31"/>
      <c r="Y9" s="31"/>
      <c r="Z9" s="30"/>
      <c r="AA9" s="30"/>
      <c r="AB9" s="30"/>
      <c r="AC9" s="30"/>
      <c r="AD9" s="30"/>
      <c r="AE9" s="30"/>
      <c r="AF9" s="22"/>
      <c r="AG9" s="7"/>
      <c r="AH9" s="7"/>
      <c r="AI9" s="7"/>
      <c r="AJ9" s="7"/>
      <c r="AK9" s="7"/>
    </row>
    <row r="10" spans="1:37" s="8" customFormat="1" ht="15" customHeight="1" x14ac:dyDescent="0.2">
      <c r="A10" s="1"/>
      <c r="B10" s="30">
        <v>2018</v>
      </c>
      <c r="C10" s="30" t="s">
        <v>42</v>
      </c>
      <c r="D10" s="32" t="s">
        <v>45</v>
      </c>
      <c r="E10" s="30">
        <v>26</v>
      </c>
      <c r="F10" s="30">
        <v>1</v>
      </c>
      <c r="G10" s="30">
        <v>2</v>
      </c>
      <c r="H10" s="30">
        <v>5</v>
      </c>
      <c r="I10" s="30">
        <v>35</v>
      </c>
      <c r="J10" s="30">
        <v>22</v>
      </c>
      <c r="K10" s="30">
        <v>4</v>
      </c>
      <c r="L10" s="30">
        <v>6</v>
      </c>
      <c r="M10" s="30">
        <v>3</v>
      </c>
      <c r="N10" s="33">
        <v>0.27129999999999999</v>
      </c>
      <c r="O10" s="67">
        <v>129</v>
      </c>
      <c r="P10" s="34">
        <v>3</v>
      </c>
      <c r="Q10" s="34">
        <v>1</v>
      </c>
      <c r="R10" s="34">
        <v>0</v>
      </c>
      <c r="S10" s="34">
        <v>2</v>
      </c>
      <c r="T10" s="34">
        <v>8</v>
      </c>
      <c r="U10" s="31"/>
      <c r="V10" s="31"/>
      <c r="W10" s="31"/>
      <c r="X10" s="31"/>
      <c r="Y10" s="31"/>
      <c r="Z10" s="30"/>
      <c r="AA10" s="30"/>
      <c r="AB10" s="30"/>
      <c r="AC10" s="30"/>
      <c r="AD10" s="30"/>
      <c r="AE10" s="30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62">
        <v>2019</v>
      </c>
      <c r="C11" s="62" t="s">
        <v>89</v>
      </c>
      <c r="D11" s="63" t="s">
        <v>41</v>
      </c>
      <c r="E11" s="64"/>
      <c r="F11" s="64" t="s">
        <v>38</v>
      </c>
      <c r="G11" s="65"/>
      <c r="H11" s="66"/>
      <c r="I11" s="62"/>
      <c r="J11" s="62"/>
      <c r="K11" s="62"/>
      <c r="L11" s="62"/>
      <c r="M11" s="62"/>
      <c r="N11" s="62"/>
      <c r="O11" s="23"/>
      <c r="P11" s="34"/>
      <c r="Q11" s="34"/>
      <c r="R11" s="34"/>
      <c r="S11" s="34"/>
      <c r="T11" s="34"/>
      <c r="U11" s="31"/>
      <c r="V11" s="31"/>
      <c r="W11" s="31"/>
      <c r="X11" s="31"/>
      <c r="Y11" s="31"/>
      <c r="Z11" s="30"/>
      <c r="AA11" s="30"/>
      <c r="AB11" s="30"/>
      <c r="AC11" s="30"/>
      <c r="AD11" s="30"/>
      <c r="AE11" s="30"/>
      <c r="AF11" s="22"/>
      <c r="AG11" s="7"/>
      <c r="AH11" s="7"/>
      <c r="AI11" s="7"/>
      <c r="AJ11" s="7"/>
      <c r="AK11" s="7"/>
    </row>
    <row r="12" spans="1:37" s="8" customFormat="1" ht="15" customHeight="1" x14ac:dyDescent="0.2">
      <c r="A12" s="1"/>
      <c r="B12" s="30">
        <v>2019</v>
      </c>
      <c r="C12" s="30" t="s">
        <v>60</v>
      </c>
      <c r="D12" s="32" t="s">
        <v>45</v>
      </c>
      <c r="E12" s="30">
        <v>17</v>
      </c>
      <c r="F12" s="30">
        <v>0</v>
      </c>
      <c r="G12" s="30">
        <v>2</v>
      </c>
      <c r="H12" s="30">
        <v>0</v>
      </c>
      <c r="I12" s="30">
        <v>22</v>
      </c>
      <c r="J12" s="30">
        <v>13</v>
      </c>
      <c r="K12" s="30">
        <v>3</v>
      </c>
      <c r="L12" s="30">
        <v>4</v>
      </c>
      <c r="M12" s="30">
        <v>2</v>
      </c>
      <c r="N12" s="33">
        <v>0.3188405797101449</v>
      </c>
      <c r="O12" s="67">
        <v>69</v>
      </c>
      <c r="P12" s="34">
        <v>3</v>
      </c>
      <c r="Q12" s="34">
        <v>0</v>
      </c>
      <c r="R12" s="34">
        <v>0</v>
      </c>
      <c r="S12" s="34">
        <v>0</v>
      </c>
      <c r="T12" s="34">
        <v>6</v>
      </c>
      <c r="U12" s="31"/>
      <c r="V12" s="31"/>
      <c r="W12" s="31"/>
      <c r="X12" s="31"/>
      <c r="Y12" s="31"/>
      <c r="Z12" s="30"/>
      <c r="AA12" s="30"/>
      <c r="AB12" s="30"/>
      <c r="AC12" s="30"/>
      <c r="AD12" s="30"/>
      <c r="AE12" s="30"/>
      <c r="AF12" s="22"/>
      <c r="AG12" s="7"/>
      <c r="AH12" s="7"/>
      <c r="AI12" s="7"/>
      <c r="AJ12" s="7"/>
      <c r="AK12" s="7"/>
    </row>
    <row r="13" spans="1:37" s="8" customFormat="1" ht="15" customHeight="1" x14ac:dyDescent="0.2">
      <c r="A13" s="1"/>
      <c r="B13" s="30">
        <v>2020</v>
      </c>
      <c r="C13" s="30" t="s">
        <v>61</v>
      </c>
      <c r="D13" s="32" t="s">
        <v>45</v>
      </c>
      <c r="E13" s="30">
        <v>19</v>
      </c>
      <c r="F13" s="30">
        <v>2</v>
      </c>
      <c r="G13" s="30">
        <v>1</v>
      </c>
      <c r="H13" s="30">
        <v>10</v>
      </c>
      <c r="I13" s="30">
        <v>37</v>
      </c>
      <c r="J13" s="30">
        <v>25</v>
      </c>
      <c r="K13" s="30">
        <v>3</v>
      </c>
      <c r="L13" s="30">
        <v>6</v>
      </c>
      <c r="M13" s="30">
        <v>3</v>
      </c>
      <c r="N13" s="33">
        <v>0.40699999999999997</v>
      </c>
      <c r="O13" s="67">
        <v>91</v>
      </c>
      <c r="P13" s="34">
        <v>2</v>
      </c>
      <c r="Q13" s="34">
        <v>0</v>
      </c>
      <c r="R13" s="34">
        <v>0</v>
      </c>
      <c r="S13" s="34">
        <v>1</v>
      </c>
      <c r="T13" s="34">
        <v>4</v>
      </c>
      <c r="U13" s="31"/>
      <c r="V13" s="31"/>
      <c r="W13" s="31"/>
      <c r="X13" s="31"/>
      <c r="Y13" s="31"/>
      <c r="Z13" s="30"/>
      <c r="AA13" s="30"/>
      <c r="AB13" s="30"/>
      <c r="AC13" s="30"/>
      <c r="AD13" s="30"/>
      <c r="AE13" s="30"/>
      <c r="AF13" s="22"/>
      <c r="AG13" s="7"/>
      <c r="AH13" s="7"/>
      <c r="AI13" s="7"/>
      <c r="AJ13" s="7"/>
      <c r="AK13" s="7"/>
    </row>
    <row r="14" spans="1:37" s="8" customFormat="1" ht="15" customHeight="1" x14ac:dyDescent="0.2">
      <c r="A14" s="1"/>
      <c r="B14" s="25">
        <v>2021</v>
      </c>
      <c r="C14" s="25" t="s">
        <v>92</v>
      </c>
      <c r="D14" s="85" t="s">
        <v>62</v>
      </c>
      <c r="E14" s="25"/>
      <c r="F14" s="27" t="s">
        <v>33</v>
      </c>
      <c r="G14" s="28"/>
      <c r="H14" s="29"/>
      <c r="I14" s="25"/>
      <c r="J14" s="25"/>
      <c r="K14" s="25"/>
      <c r="L14" s="25"/>
      <c r="M14" s="25"/>
      <c r="N14" s="86"/>
      <c r="O14" s="67"/>
      <c r="P14" s="34"/>
      <c r="Q14" s="34"/>
      <c r="R14" s="34"/>
      <c r="S14" s="34"/>
      <c r="T14" s="34"/>
      <c r="U14" s="31">
        <v>3</v>
      </c>
      <c r="V14" s="31">
        <v>0</v>
      </c>
      <c r="W14" s="31">
        <v>0</v>
      </c>
      <c r="X14" s="31">
        <v>2</v>
      </c>
      <c r="Y14" s="31">
        <v>12</v>
      </c>
      <c r="Z14" s="30"/>
      <c r="AA14" s="30"/>
      <c r="AB14" s="30"/>
      <c r="AC14" s="30"/>
      <c r="AD14" s="30"/>
      <c r="AE14" s="30"/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87">
        <v>2022</v>
      </c>
      <c r="C15" s="87" t="s">
        <v>60</v>
      </c>
      <c r="D15" s="88" t="s">
        <v>62</v>
      </c>
      <c r="E15" s="87">
        <v>24</v>
      </c>
      <c r="F15" s="87">
        <v>0</v>
      </c>
      <c r="G15" s="87">
        <v>1</v>
      </c>
      <c r="H15" s="87">
        <v>18</v>
      </c>
      <c r="I15" s="87">
        <v>77</v>
      </c>
      <c r="J15" s="87">
        <v>31</v>
      </c>
      <c r="K15" s="87">
        <v>43</v>
      </c>
      <c r="L15" s="87">
        <v>2</v>
      </c>
      <c r="M15" s="87">
        <v>1</v>
      </c>
      <c r="N15" s="89">
        <v>0.52380000000000004</v>
      </c>
      <c r="O15" s="90">
        <v>147</v>
      </c>
      <c r="P15" s="30">
        <v>3</v>
      </c>
      <c r="Q15" s="30">
        <v>0</v>
      </c>
      <c r="R15" s="30">
        <v>0</v>
      </c>
      <c r="S15" s="30">
        <v>3</v>
      </c>
      <c r="T15" s="30">
        <v>11</v>
      </c>
      <c r="U15" s="31"/>
      <c r="V15" s="31"/>
      <c r="W15" s="31"/>
      <c r="X15" s="31"/>
      <c r="Y15" s="31"/>
      <c r="Z15" s="30">
        <v>1</v>
      </c>
      <c r="AA15" s="30"/>
      <c r="AB15" s="30"/>
      <c r="AC15" s="30"/>
      <c r="AD15" s="30"/>
      <c r="AE15" s="30"/>
      <c r="AF15" s="22"/>
      <c r="AG15" s="7"/>
      <c r="AH15" s="7"/>
      <c r="AI15" s="7"/>
      <c r="AJ15" s="7"/>
      <c r="AK15" s="7"/>
    </row>
    <row r="16" spans="1:37" ht="15" customHeight="1" x14ac:dyDescent="0.2">
      <c r="A16" s="1"/>
      <c r="B16" s="30">
        <v>2023</v>
      </c>
      <c r="C16" s="30" t="s">
        <v>89</v>
      </c>
      <c r="D16" s="118" t="s">
        <v>90</v>
      </c>
      <c r="E16" s="87">
        <v>24</v>
      </c>
      <c r="F16" s="87">
        <v>0</v>
      </c>
      <c r="G16" s="30">
        <v>2</v>
      </c>
      <c r="H16" s="87">
        <v>8</v>
      </c>
      <c r="I16" s="87">
        <v>49</v>
      </c>
      <c r="J16" s="30">
        <v>12</v>
      </c>
      <c r="K16" s="30">
        <v>27</v>
      </c>
      <c r="L16" s="30">
        <v>8</v>
      </c>
      <c r="M16" s="30">
        <v>2</v>
      </c>
      <c r="N16" s="119">
        <v>0.51580000000000004</v>
      </c>
      <c r="O16" s="120">
        <v>95</v>
      </c>
      <c r="P16" s="30">
        <v>12</v>
      </c>
      <c r="Q16" s="30">
        <v>0</v>
      </c>
      <c r="R16" s="98">
        <v>1</v>
      </c>
      <c r="S16" s="30">
        <v>4</v>
      </c>
      <c r="T16" s="30">
        <v>21</v>
      </c>
      <c r="U16" s="31"/>
      <c r="V16" s="31"/>
      <c r="W16" s="31"/>
      <c r="X16" s="31"/>
      <c r="Y16" s="31"/>
      <c r="Z16" s="30"/>
      <c r="AA16" s="30"/>
      <c r="AB16" s="30">
        <v>1</v>
      </c>
      <c r="AC16" s="30"/>
      <c r="AD16" s="30">
        <v>1</v>
      </c>
      <c r="AE16" s="30"/>
      <c r="AF16" s="22"/>
      <c r="AG16" s="7"/>
      <c r="AH16" s="7"/>
      <c r="AI16" s="7"/>
      <c r="AJ16" s="7"/>
      <c r="AK16" s="7"/>
    </row>
    <row r="17" spans="1:37" ht="15" customHeight="1" x14ac:dyDescent="0.2">
      <c r="A17" s="1"/>
      <c r="B17" s="145">
        <v>2024</v>
      </c>
      <c r="C17" s="145" t="s">
        <v>92</v>
      </c>
      <c r="D17" s="146" t="s">
        <v>90</v>
      </c>
      <c r="E17" s="145">
        <v>24</v>
      </c>
      <c r="F17" s="145">
        <v>0</v>
      </c>
      <c r="G17" s="145">
        <v>1</v>
      </c>
      <c r="H17" s="145">
        <v>1</v>
      </c>
      <c r="I17" s="145">
        <v>15</v>
      </c>
      <c r="J17" s="145">
        <v>4</v>
      </c>
      <c r="K17" s="145">
        <v>4</v>
      </c>
      <c r="L17" s="145">
        <v>6</v>
      </c>
      <c r="M17" s="145">
        <v>1</v>
      </c>
      <c r="N17" s="147">
        <v>0.38461538461538464</v>
      </c>
      <c r="O17" s="148">
        <v>39</v>
      </c>
      <c r="P17" s="30">
        <v>10</v>
      </c>
      <c r="Q17" s="30">
        <v>0</v>
      </c>
      <c r="R17" s="30">
        <v>0</v>
      </c>
      <c r="S17" s="30">
        <v>1</v>
      </c>
      <c r="T17" s="30">
        <v>6</v>
      </c>
      <c r="U17" s="31"/>
      <c r="V17" s="31"/>
      <c r="W17" s="31"/>
      <c r="X17" s="31"/>
      <c r="Y17" s="31"/>
      <c r="Z17" s="30">
        <v>1</v>
      </c>
      <c r="AA17" s="30"/>
      <c r="AB17" s="30"/>
      <c r="AC17" s="30">
        <v>1</v>
      </c>
      <c r="AD17" s="30"/>
      <c r="AE17" s="30"/>
      <c r="AF17" s="22"/>
      <c r="AG17" s="7"/>
      <c r="AH17" s="7"/>
      <c r="AI17" s="7"/>
      <c r="AJ17" s="7"/>
      <c r="AK17" s="7"/>
    </row>
    <row r="18" spans="1:37" ht="15" customHeight="1" x14ac:dyDescent="0.2">
      <c r="A18" s="1"/>
      <c r="B18" s="15" t="s">
        <v>9</v>
      </c>
      <c r="C18" s="16"/>
      <c r="D18" s="14"/>
      <c r="E18" s="17">
        <f t="shared" ref="E18:M18" si="0">SUM(E4:E17)</f>
        <v>134</v>
      </c>
      <c r="F18" s="17">
        <f t="shared" si="0"/>
        <v>3</v>
      </c>
      <c r="G18" s="17">
        <f t="shared" si="0"/>
        <v>9</v>
      </c>
      <c r="H18" s="17">
        <f t="shared" si="0"/>
        <v>42</v>
      </c>
      <c r="I18" s="17">
        <f t="shared" si="0"/>
        <v>235</v>
      </c>
      <c r="J18" s="17">
        <f t="shared" si="0"/>
        <v>107</v>
      </c>
      <c r="K18" s="17">
        <f t="shared" si="0"/>
        <v>84</v>
      </c>
      <c r="L18" s="17">
        <f t="shared" si="0"/>
        <v>32</v>
      </c>
      <c r="M18" s="17">
        <f t="shared" si="0"/>
        <v>12</v>
      </c>
      <c r="N18" s="35">
        <f>PRODUCT(I18/O18)</f>
        <v>0.41228070175438597</v>
      </c>
      <c r="O18" s="68">
        <f t="shared" ref="O18:AE18" si="1">SUM(O4:O17)</f>
        <v>570</v>
      </c>
      <c r="P18" s="17">
        <f t="shared" si="1"/>
        <v>33</v>
      </c>
      <c r="Q18" s="17">
        <f t="shared" si="1"/>
        <v>1</v>
      </c>
      <c r="R18" s="17">
        <f t="shared" si="1"/>
        <v>1</v>
      </c>
      <c r="S18" s="17">
        <f t="shared" si="1"/>
        <v>11</v>
      </c>
      <c r="T18" s="17">
        <f t="shared" si="1"/>
        <v>56</v>
      </c>
      <c r="U18" s="17">
        <f t="shared" si="1"/>
        <v>3</v>
      </c>
      <c r="V18" s="17">
        <f t="shared" si="1"/>
        <v>0</v>
      </c>
      <c r="W18" s="17">
        <f t="shared" si="1"/>
        <v>0</v>
      </c>
      <c r="X18" s="17">
        <f t="shared" si="1"/>
        <v>2</v>
      </c>
      <c r="Y18" s="17">
        <f t="shared" si="1"/>
        <v>12</v>
      </c>
      <c r="Z18" s="17">
        <f t="shared" si="1"/>
        <v>2</v>
      </c>
      <c r="AA18" s="17">
        <f t="shared" si="1"/>
        <v>0</v>
      </c>
      <c r="AB18" s="17">
        <f t="shared" si="1"/>
        <v>1</v>
      </c>
      <c r="AC18" s="17">
        <f t="shared" si="1"/>
        <v>1</v>
      </c>
      <c r="AD18" s="17">
        <f t="shared" si="1"/>
        <v>1</v>
      </c>
      <c r="AE18" s="17">
        <f t="shared" si="1"/>
        <v>0</v>
      </c>
      <c r="AF18" s="22"/>
      <c r="AG18" s="7"/>
      <c r="AH18" s="7"/>
      <c r="AI18" s="7"/>
      <c r="AJ18" s="7"/>
      <c r="AK18" s="7"/>
    </row>
    <row r="19" spans="1:37" ht="15" customHeight="1" x14ac:dyDescent="0.2">
      <c r="A19" s="1"/>
      <c r="B19" s="32" t="s">
        <v>2</v>
      </c>
      <c r="C19" s="34"/>
      <c r="D19" s="36">
        <f>SUM(F18:H18)+((I18-F18-G18)/3)+(E18/3)+(Z18*25)+(AA18*25)+(AB18*10)+(AC18*25)+(AD18*20)+(AE18*15)</f>
        <v>278</v>
      </c>
      <c r="E19" s="1"/>
      <c r="F19" s="1"/>
      <c r="G19" s="1"/>
      <c r="H19" s="1"/>
      <c r="I19" s="1"/>
      <c r="J19" s="1"/>
      <c r="K19" s="1"/>
      <c r="L19" s="1"/>
      <c r="M19" s="1"/>
      <c r="N19" s="37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38"/>
      <c r="AE19" s="1"/>
      <c r="AF19" s="22"/>
      <c r="AG19" s="7"/>
      <c r="AH19" s="7"/>
      <c r="AI19" s="7"/>
      <c r="AJ19" s="7"/>
      <c r="AK19" s="7"/>
    </row>
    <row r="20" spans="1:37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37"/>
      <c r="O20" s="39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22"/>
      <c r="AG20" s="7"/>
      <c r="AH20" s="7"/>
      <c r="AI20" s="7"/>
      <c r="AJ20" s="7"/>
      <c r="AK20" s="7"/>
    </row>
    <row r="21" spans="1:37" ht="15" customHeight="1" x14ac:dyDescent="0.25">
      <c r="A21" s="1"/>
      <c r="B21" s="21" t="s">
        <v>16</v>
      </c>
      <c r="C21" s="40"/>
      <c r="D21" s="40"/>
      <c r="E21" s="17" t="s">
        <v>4</v>
      </c>
      <c r="F21" s="17" t="s">
        <v>13</v>
      </c>
      <c r="G21" s="14" t="s">
        <v>14</v>
      </c>
      <c r="H21" s="17" t="s">
        <v>15</v>
      </c>
      <c r="I21" s="17" t="s">
        <v>3</v>
      </c>
      <c r="J21" s="1"/>
      <c r="K21" s="17" t="s">
        <v>25</v>
      </c>
      <c r="L21" s="17" t="s">
        <v>26</v>
      </c>
      <c r="M21" s="17" t="s">
        <v>27</v>
      </c>
      <c r="N21" s="35" t="s">
        <v>21</v>
      </c>
      <c r="O21" s="23"/>
      <c r="P21" s="41" t="s">
        <v>32</v>
      </c>
      <c r="Q21" s="11"/>
      <c r="R21" s="11"/>
      <c r="S21" s="11"/>
      <c r="T21" s="42"/>
      <c r="U21" s="42"/>
      <c r="V21" s="42"/>
      <c r="W21" s="42"/>
      <c r="X21" s="42"/>
      <c r="Y21" s="11"/>
      <c r="Z21" s="11"/>
      <c r="AA21" s="11"/>
      <c r="AB21" s="11"/>
      <c r="AC21" s="11"/>
      <c r="AD21" s="11"/>
      <c r="AE21" s="43"/>
      <c r="AF21" s="22"/>
      <c r="AG21" s="7"/>
      <c r="AH21" s="7"/>
      <c r="AI21" s="7"/>
      <c r="AJ21" s="7"/>
      <c r="AK21" s="7"/>
    </row>
    <row r="22" spans="1:37" ht="15" customHeight="1" x14ac:dyDescent="0.2">
      <c r="A22" s="1"/>
      <c r="B22" s="41" t="s">
        <v>17</v>
      </c>
      <c r="C22" s="11"/>
      <c r="D22" s="43"/>
      <c r="E22" s="30">
        <f>PRODUCT(E18)</f>
        <v>134</v>
      </c>
      <c r="F22" s="30">
        <f>PRODUCT(F18)</f>
        <v>3</v>
      </c>
      <c r="G22" s="30">
        <f>PRODUCT(G18)</f>
        <v>9</v>
      </c>
      <c r="H22" s="30">
        <f>PRODUCT(H18)</f>
        <v>42</v>
      </c>
      <c r="I22" s="30">
        <f>PRODUCT(I18)</f>
        <v>235</v>
      </c>
      <c r="J22" s="1"/>
      <c r="K22" s="44">
        <f>PRODUCT((F22+G22)/E22)</f>
        <v>8.9552238805970144E-2</v>
      </c>
      <c r="L22" s="44">
        <f>PRODUCT(H22/E22)</f>
        <v>0.31343283582089554</v>
      </c>
      <c r="M22" s="44">
        <f>PRODUCT(I22/E22)</f>
        <v>1.7537313432835822</v>
      </c>
      <c r="N22" s="45">
        <f>PRODUCT(N18)</f>
        <v>0.41228070175438597</v>
      </c>
      <c r="O22" s="23">
        <f>PRODUCT(O18)</f>
        <v>570</v>
      </c>
      <c r="P22" s="70" t="s">
        <v>34</v>
      </c>
      <c r="Q22" s="71"/>
      <c r="R22" s="72" t="s">
        <v>46</v>
      </c>
      <c r="S22" s="72"/>
      <c r="T22" s="72"/>
      <c r="U22" s="72"/>
      <c r="V22" s="72"/>
      <c r="W22" s="72"/>
      <c r="X22" s="72"/>
      <c r="Y22" s="72"/>
      <c r="Z22" s="72"/>
      <c r="AA22" s="73" t="s">
        <v>35</v>
      </c>
      <c r="AB22" s="72"/>
      <c r="AC22" s="72" t="s">
        <v>56</v>
      </c>
      <c r="AD22" s="72"/>
      <c r="AE22" s="74"/>
      <c r="AF22" s="22"/>
      <c r="AG22" s="7"/>
      <c r="AH22" s="7"/>
      <c r="AI22" s="7"/>
      <c r="AJ22" s="7"/>
      <c r="AK22" s="7"/>
    </row>
    <row r="23" spans="1:37" ht="15" customHeight="1" x14ac:dyDescent="0.2">
      <c r="A23" s="1"/>
      <c r="B23" s="46" t="s">
        <v>18</v>
      </c>
      <c r="C23" s="47"/>
      <c r="D23" s="48"/>
      <c r="E23" s="30">
        <f>PRODUCT(P18)</f>
        <v>33</v>
      </c>
      <c r="F23" s="30">
        <f>PRODUCT(Q18)</f>
        <v>1</v>
      </c>
      <c r="G23" s="30">
        <f>PRODUCT(R18)</f>
        <v>1</v>
      </c>
      <c r="H23" s="30">
        <f>PRODUCT(S18)</f>
        <v>11</v>
      </c>
      <c r="I23" s="30">
        <f>PRODUCT(T18)</f>
        <v>56</v>
      </c>
      <c r="J23" s="1"/>
      <c r="K23" s="44">
        <f>PRODUCT((F23+G23)/E23)</f>
        <v>6.0606060606060608E-2</v>
      </c>
      <c r="L23" s="44">
        <f>PRODUCT(H23/E23)</f>
        <v>0.33333333333333331</v>
      </c>
      <c r="M23" s="44">
        <f>PRODUCT(I23/E23)</f>
        <v>1.696969696969697</v>
      </c>
      <c r="N23" s="33">
        <f>PRODUCT(I23/O23)</f>
        <v>0.45528455284552843</v>
      </c>
      <c r="O23" s="23">
        <v>123</v>
      </c>
      <c r="P23" s="75" t="s">
        <v>54</v>
      </c>
      <c r="Q23" s="76"/>
      <c r="R23" s="77" t="s">
        <v>49</v>
      </c>
      <c r="S23" s="77"/>
      <c r="T23" s="77"/>
      <c r="U23" s="77"/>
      <c r="V23" s="77"/>
      <c r="W23" s="77"/>
      <c r="X23" s="77"/>
      <c r="Y23" s="77"/>
      <c r="Z23" s="77"/>
      <c r="AA23" s="78" t="s">
        <v>47</v>
      </c>
      <c r="AB23" s="77"/>
      <c r="AC23" s="77" t="s">
        <v>57</v>
      </c>
      <c r="AD23" s="77"/>
      <c r="AE23" s="79"/>
      <c r="AF23" s="22"/>
      <c r="AG23" s="7"/>
      <c r="AH23" s="7"/>
      <c r="AI23" s="7"/>
      <c r="AJ23" s="7"/>
      <c r="AK23" s="7"/>
    </row>
    <row r="24" spans="1:37" s="8" customFormat="1" ht="15" customHeight="1" x14ac:dyDescent="0.2">
      <c r="A24" s="1"/>
      <c r="B24" s="49" t="s">
        <v>19</v>
      </c>
      <c r="C24" s="50"/>
      <c r="D24" s="51"/>
      <c r="E24" s="31">
        <f>PRODUCT(U18)</f>
        <v>3</v>
      </c>
      <c r="F24" s="31">
        <f t="shared" ref="F24:I24" si="2">PRODUCT(V18)</f>
        <v>0</v>
      </c>
      <c r="G24" s="31">
        <f t="shared" si="2"/>
        <v>0</v>
      </c>
      <c r="H24" s="31">
        <f t="shared" si="2"/>
        <v>2</v>
      </c>
      <c r="I24" s="31">
        <f t="shared" si="2"/>
        <v>12</v>
      </c>
      <c r="J24" s="1"/>
      <c r="K24" s="52">
        <f>PRODUCT((F24+G24)/E24)</f>
        <v>0</v>
      </c>
      <c r="L24" s="52">
        <f>PRODUCT(H24/E24)</f>
        <v>0.66666666666666663</v>
      </c>
      <c r="M24" s="52">
        <f>PRODUCT(I24/E24)</f>
        <v>4</v>
      </c>
      <c r="N24" s="53">
        <f>PRODUCT(I24/O24)</f>
        <v>0.66666666666666663</v>
      </c>
      <c r="O24" s="23">
        <v>18</v>
      </c>
      <c r="P24" s="75" t="s">
        <v>55</v>
      </c>
      <c r="Q24" s="76"/>
      <c r="R24" s="77" t="s">
        <v>50</v>
      </c>
      <c r="S24" s="77"/>
      <c r="T24" s="77"/>
      <c r="U24" s="77"/>
      <c r="V24" s="77"/>
      <c r="W24" s="77"/>
      <c r="X24" s="77"/>
      <c r="Y24" s="77"/>
      <c r="Z24" s="77"/>
      <c r="AA24" s="78" t="s">
        <v>48</v>
      </c>
      <c r="AB24" s="77"/>
      <c r="AC24" s="77" t="s">
        <v>58</v>
      </c>
      <c r="AD24" s="77"/>
      <c r="AE24" s="79"/>
      <c r="AF24" s="22"/>
      <c r="AG24" s="7"/>
      <c r="AH24" s="7"/>
      <c r="AI24" s="7"/>
      <c r="AJ24" s="7"/>
      <c r="AK24" s="7"/>
    </row>
    <row r="25" spans="1:37" ht="15" customHeight="1" x14ac:dyDescent="0.2">
      <c r="A25" s="1"/>
      <c r="B25" s="54" t="s">
        <v>20</v>
      </c>
      <c r="C25" s="55"/>
      <c r="D25" s="56"/>
      <c r="E25" s="17">
        <f>SUM(E22:E24)</f>
        <v>170</v>
      </c>
      <c r="F25" s="17">
        <f>SUM(F22:F24)</f>
        <v>4</v>
      </c>
      <c r="G25" s="17">
        <f>SUM(G22:G24)</f>
        <v>10</v>
      </c>
      <c r="H25" s="17">
        <f>SUM(H22:H24)</f>
        <v>55</v>
      </c>
      <c r="I25" s="17">
        <f>SUM(I22:I24)</f>
        <v>303</v>
      </c>
      <c r="J25" s="1"/>
      <c r="K25" s="57">
        <f>PRODUCT((F25+G25)/E25)</f>
        <v>8.2352941176470587E-2</v>
      </c>
      <c r="L25" s="57">
        <f>PRODUCT(H25/E25)</f>
        <v>0.3235294117647059</v>
      </c>
      <c r="M25" s="57">
        <f>PRODUCT(I25/E25)</f>
        <v>1.7823529411764707</v>
      </c>
      <c r="N25" s="35">
        <f>PRODUCT(I25/O25)</f>
        <v>0.42616033755274263</v>
      </c>
      <c r="O25" s="23">
        <f>SUM(O22:O24)</f>
        <v>711</v>
      </c>
      <c r="P25" s="80" t="s">
        <v>36</v>
      </c>
      <c r="Q25" s="81"/>
      <c r="R25" s="82" t="s">
        <v>52</v>
      </c>
      <c r="S25" s="82"/>
      <c r="T25" s="82"/>
      <c r="U25" s="82"/>
      <c r="V25" s="82"/>
      <c r="W25" s="82"/>
      <c r="X25" s="82"/>
      <c r="Y25" s="82"/>
      <c r="Z25" s="82"/>
      <c r="AA25" s="83" t="s">
        <v>51</v>
      </c>
      <c r="AB25" s="82"/>
      <c r="AC25" s="82" t="s">
        <v>59</v>
      </c>
      <c r="AD25" s="82"/>
      <c r="AE25" s="84"/>
      <c r="AF25" s="22"/>
      <c r="AG25" s="7"/>
      <c r="AH25" s="7"/>
      <c r="AI25" s="7"/>
      <c r="AJ25" s="7"/>
      <c r="AK25" s="7"/>
    </row>
    <row r="26" spans="1:37" ht="15" customHeight="1" x14ac:dyDescent="0.25">
      <c r="A26" s="1"/>
      <c r="B26" s="38"/>
      <c r="C26" s="38"/>
      <c r="D26" s="38"/>
      <c r="E26" s="38"/>
      <c r="F26" s="38"/>
      <c r="G26" s="38"/>
      <c r="H26" s="38"/>
      <c r="I26" s="38"/>
      <c r="J26" s="1"/>
      <c r="K26" s="38"/>
      <c r="L26" s="38"/>
      <c r="M26" s="38"/>
      <c r="N26" s="37"/>
      <c r="O26" s="23"/>
      <c r="P26" s="1"/>
      <c r="Q26" s="1"/>
      <c r="R26" s="1"/>
      <c r="S26" s="1"/>
      <c r="T26" s="23"/>
      <c r="U26" s="23"/>
      <c r="V26" s="58"/>
      <c r="W26" s="1"/>
      <c r="X26" s="1"/>
      <c r="Y26" s="1"/>
      <c r="Z26" s="1"/>
      <c r="AA26" s="1"/>
      <c r="AB26" s="1"/>
      <c r="AC26" s="1"/>
      <c r="AD26" s="1"/>
      <c r="AE26" s="1"/>
      <c r="AF26" s="22"/>
      <c r="AG26" s="7"/>
      <c r="AH26" s="7"/>
      <c r="AI26" s="7"/>
      <c r="AJ26" s="7"/>
      <c r="AK26" s="7"/>
    </row>
    <row r="27" spans="1:37" ht="15" customHeight="1" x14ac:dyDescent="0.25">
      <c r="A27" s="1"/>
      <c r="B27" s="41" t="s">
        <v>53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0"/>
      <c r="P27" s="11"/>
      <c r="Q27" s="11"/>
      <c r="R27" s="11"/>
      <c r="S27" s="11"/>
      <c r="T27" s="10"/>
      <c r="U27" s="10"/>
      <c r="V27" s="69"/>
      <c r="W27" s="11"/>
      <c r="X27" s="11"/>
      <c r="Y27" s="11"/>
      <c r="Z27" s="11"/>
      <c r="AA27" s="11"/>
      <c r="AB27" s="11"/>
      <c r="AC27" s="11"/>
      <c r="AD27" s="11"/>
      <c r="AE27" s="43"/>
      <c r="AF27" s="22"/>
      <c r="AG27" s="7"/>
      <c r="AH27" s="7"/>
      <c r="AI27" s="7"/>
      <c r="AJ27" s="7"/>
      <c r="AK27" s="7"/>
    </row>
    <row r="28" spans="1:37" s="59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23"/>
      <c r="U28" s="23"/>
      <c r="V28" s="58"/>
      <c r="W28" s="1"/>
      <c r="X28" s="1"/>
      <c r="Y28" s="1"/>
      <c r="Z28" s="1"/>
      <c r="AA28" s="1"/>
      <c r="AB28" s="1"/>
      <c r="AC28" s="1"/>
      <c r="AD28" s="1"/>
      <c r="AE28" s="1"/>
      <c r="AF28" s="7"/>
      <c r="AG28" s="7"/>
      <c r="AH28" s="7"/>
      <c r="AI28" s="7"/>
      <c r="AJ28" s="7"/>
      <c r="AK28" s="7"/>
    </row>
    <row r="29" spans="1:37" ht="15" customHeight="1" x14ac:dyDescent="0.25">
      <c r="A29" s="1"/>
      <c r="B29" s="1" t="s">
        <v>37</v>
      </c>
      <c r="C29" s="1"/>
      <c r="D29" s="1" t="s">
        <v>63</v>
      </c>
      <c r="E29" s="1"/>
      <c r="F29" s="23"/>
      <c r="G29" s="23"/>
      <c r="H29" s="23"/>
      <c r="I29" s="1" t="s">
        <v>40</v>
      </c>
      <c r="J29" s="1"/>
      <c r="K29" s="1"/>
      <c r="L29" s="1"/>
      <c r="M29" s="1"/>
      <c r="N29" s="1"/>
      <c r="O29" s="1" t="s">
        <v>64</v>
      </c>
      <c r="P29" s="1"/>
      <c r="Q29" s="1"/>
      <c r="R29" s="1"/>
      <c r="S29" s="1"/>
      <c r="T29" s="1" t="s">
        <v>91</v>
      </c>
      <c r="U29" s="23"/>
      <c r="V29" s="58"/>
      <c r="W29" s="1"/>
      <c r="X29" s="1"/>
      <c r="Y29" s="1"/>
      <c r="Z29" s="1"/>
      <c r="AA29" s="1"/>
      <c r="AB29" s="1"/>
      <c r="AC29" s="1"/>
      <c r="AD29" s="1"/>
      <c r="AE29" s="1"/>
      <c r="AF29" s="22"/>
      <c r="AG29" s="7"/>
      <c r="AH29" s="7"/>
      <c r="AI29" s="7"/>
      <c r="AJ29" s="7"/>
      <c r="AK29" s="7"/>
    </row>
    <row r="30" spans="1:37" ht="15" customHeight="1" x14ac:dyDescent="0.25">
      <c r="A30" s="1"/>
      <c r="B30" s="1"/>
      <c r="C30" s="1"/>
      <c r="D30" s="1"/>
      <c r="E30" s="1"/>
      <c r="F30" s="23"/>
      <c r="G30" s="23"/>
      <c r="H30" s="23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23"/>
      <c r="U30" s="23"/>
      <c r="V30" s="58"/>
      <c r="W30" s="1"/>
      <c r="X30" s="1"/>
      <c r="Y30" s="1"/>
      <c r="Z30" s="1"/>
      <c r="AA30" s="1"/>
      <c r="AB30" s="1"/>
      <c r="AC30" s="1"/>
      <c r="AD30" s="1"/>
      <c r="AE30" s="1"/>
      <c r="AF30" s="22"/>
      <c r="AG30" s="7"/>
      <c r="AH30" s="7"/>
      <c r="AI30" s="7"/>
      <c r="AJ30" s="7"/>
      <c r="AK30" s="7"/>
    </row>
    <row r="31" spans="1:37" s="59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23"/>
      <c r="U31" s="23"/>
      <c r="V31" s="58"/>
      <c r="W31" s="1"/>
      <c r="X31" s="1"/>
      <c r="Y31" s="1"/>
      <c r="Z31" s="1"/>
      <c r="AA31" s="1"/>
      <c r="AB31" s="1"/>
      <c r="AC31" s="1"/>
      <c r="AD31" s="1"/>
      <c r="AE31" s="1"/>
      <c r="AF31" s="22"/>
      <c r="AG31" s="7"/>
      <c r="AH31" s="7"/>
      <c r="AI31" s="7"/>
      <c r="AJ31" s="7"/>
      <c r="AK31" s="7"/>
    </row>
    <row r="32" spans="1:37" s="59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23"/>
      <c r="U32" s="23"/>
      <c r="V32" s="58"/>
      <c r="W32" s="1"/>
      <c r="X32" s="1"/>
      <c r="Y32" s="1"/>
      <c r="Z32" s="1"/>
      <c r="AA32" s="1"/>
      <c r="AB32" s="1"/>
      <c r="AC32" s="1"/>
      <c r="AD32" s="1"/>
      <c r="AE32" s="1"/>
      <c r="AF32" s="22"/>
      <c r="AG32" s="7"/>
      <c r="AH32" s="7"/>
      <c r="AI32" s="7"/>
      <c r="AJ32" s="7"/>
      <c r="AK32" s="7"/>
    </row>
    <row r="33" spans="1:37" s="59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23"/>
      <c r="U33" s="23"/>
      <c r="V33" s="58"/>
      <c r="W33" s="1"/>
      <c r="X33" s="1"/>
      <c r="Y33" s="1"/>
      <c r="Z33" s="1"/>
      <c r="AA33" s="1"/>
      <c r="AB33" s="1"/>
      <c r="AC33" s="1"/>
      <c r="AD33" s="1"/>
      <c r="AE33" s="1"/>
      <c r="AF33" s="22"/>
      <c r="AG33" s="7"/>
      <c r="AH33" s="7"/>
      <c r="AI33" s="7"/>
      <c r="AJ33" s="7"/>
      <c r="AK33" s="7"/>
    </row>
    <row r="34" spans="1:37" s="59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23"/>
      <c r="U34" s="23"/>
      <c r="V34" s="58"/>
      <c r="W34" s="1"/>
      <c r="X34" s="1"/>
      <c r="Y34" s="1"/>
      <c r="Z34" s="1"/>
      <c r="AA34" s="1"/>
      <c r="AB34" s="1"/>
      <c r="AC34" s="1"/>
      <c r="AD34" s="1"/>
      <c r="AE34" s="1"/>
      <c r="AF34" s="22"/>
      <c r="AG34" s="7"/>
      <c r="AH34" s="7"/>
      <c r="AI34" s="7"/>
      <c r="AJ34" s="7"/>
      <c r="AK34" s="7"/>
    </row>
    <row r="35" spans="1:37" s="59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23"/>
      <c r="U35" s="23"/>
      <c r="V35" s="58"/>
      <c r="W35" s="1"/>
      <c r="X35" s="1"/>
      <c r="Y35" s="1"/>
      <c r="Z35" s="1"/>
      <c r="AA35" s="1"/>
      <c r="AB35" s="1"/>
      <c r="AC35" s="1"/>
      <c r="AD35" s="1"/>
      <c r="AE35" s="1"/>
      <c r="AF35" s="22"/>
      <c r="AG35" s="7"/>
      <c r="AH35" s="7"/>
      <c r="AI35" s="7"/>
      <c r="AJ35" s="7"/>
      <c r="AK35" s="7"/>
    </row>
    <row r="36" spans="1:37" s="59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23"/>
      <c r="U36" s="23"/>
      <c r="V36" s="58"/>
      <c r="W36" s="1"/>
      <c r="X36" s="1"/>
      <c r="Y36" s="1"/>
      <c r="Z36" s="1"/>
      <c r="AA36" s="1"/>
      <c r="AB36" s="1"/>
      <c r="AC36" s="1"/>
      <c r="AD36" s="1"/>
      <c r="AE36" s="1"/>
      <c r="AF36" s="22"/>
      <c r="AG36" s="7"/>
      <c r="AH36" s="7"/>
      <c r="AI36" s="7"/>
      <c r="AJ36" s="7"/>
      <c r="AK36" s="7"/>
    </row>
    <row r="37" spans="1:37" s="59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23"/>
      <c r="U37" s="23"/>
      <c r="V37" s="58"/>
      <c r="W37" s="1"/>
      <c r="X37" s="1"/>
      <c r="Y37" s="1"/>
      <c r="Z37" s="1"/>
      <c r="AA37" s="1"/>
      <c r="AB37" s="1"/>
      <c r="AC37" s="1"/>
      <c r="AD37" s="1"/>
      <c r="AE37" s="1"/>
      <c r="AF37" s="22"/>
      <c r="AG37" s="7"/>
      <c r="AH37" s="7"/>
      <c r="AI37" s="7"/>
      <c r="AJ37" s="7"/>
      <c r="AK37" s="7"/>
    </row>
    <row r="38" spans="1:37" s="59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23"/>
      <c r="U38" s="23"/>
      <c r="V38" s="58"/>
      <c r="W38" s="1"/>
      <c r="X38" s="1"/>
      <c r="Y38" s="1"/>
      <c r="Z38" s="1"/>
      <c r="AA38" s="1"/>
      <c r="AB38" s="1"/>
      <c r="AC38" s="1"/>
      <c r="AD38" s="1"/>
      <c r="AE38" s="1"/>
      <c r="AF38" s="22"/>
      <c r="AG38" s="7"/>
      <c r="AH38" s="7"/>
      <c r="AI38" s="7"/>
      <c r="AJ38" s="7"/>
      <c r="AK38" s="7"/>
    </row>
    <row r="39" spans="1:37" s="59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23"/>
      <c r="U39" s="23"/>
      <c r="V39" s="58"/>
      <c r="W39" s="1"/>
      <c r="X39" s="1"/>
      <c r="Y39" s="1"/>
      <c r="Z39" s="1"/>
      <c r="AA39" s="1"/>
      <c r="AB39" s="1"/>
      <c r="AC39" s="1"/>
      <c r="AD39" s="1"/>
      <c r="AE39" s="1"/>
      <c r="AF39" s="22"/>
      <c r="AG39" s="7"/>
      <c r="AH39" s="7"/>
      <c r="AI39" s="7"/>
      <c r="AJ39" s="7"/>
      <c r="AK39" s="7"/>
    </row>
    <row r="40" spans="1:37" s="59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23"/>
      <c r="U40" s="23"/>
      <c r="V40" s="58"/>
      <c r="W40" s="1"/>
      <c r="X40" s="1"/>
      <c r="Y40" s="1"/>
      <c r="Z40" s="1"/>
      <c r="AA40" s="1"/>
      <c r="AB40" s="1"/>
      <c r="AC40" s="1"/>
      <c r="AD40" s="1"/>
      <c r="AE40" s="1"/>
      <c r="AF40" s="22"/>
      <c r="AG40" s="7"/>
      <c r="AH40" s="7"/>
      <c r="AI40" s="7"/>
      <c r="AJ40" s="7"/>
      <c r="AK40" s="7"/>
    </row>
    <row r="41" spans="1:37" s="59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23"/>
      <c r="U41" s="23"/>
      <c r="V41" s="58"/>
      <c r="W41" s="1"/>
      <c r="X41" s="1"/>
      <c r="Y41" s="1"/>
      <c r="Z41" s="1"/>
      <c r="AA41" s="1"/>
      <c r="AB41" s="1"/>
      <c r="AC41" s="1"/>
      <c r="AD41" s="1"/>
      <c r="AE41" s="1"/>
      <c r="AF41" s="22"/>
      <c r="AG41" s="7"/>
      <c r="AH41" s="7"/>
      <c r="AI41" s="7"/>
      <c r="AJ41" s="7"/>
      <c r="AK41" s="7"/>
    </row>
    <row r="42" spans="1:37" s="59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23"/>
      <c r="U42" s="23"/>
      <c r="V42" s="58"/>
      <c r="W42" s="1"/>
      <c r="X42" s="1"/>
      <c r="Y42" s="1"/>
      <c r="Z42" s="1"/>
      <c r="AA42" s="1"/>
      <c r="AB42" s="1"/>
      <c r="AC42" s="1"/>
      <c r="AD42" s="1"/>
      <c r="AE42" s="1"/>
      <c r="AF42" s="22"/>
      <c r="AG42" s="7"/>
      <c r="AH42" s="7"/>
      <c r="AI42" s="7"/>
      <c r="AJ42" s="7"/>
      <c r="AK42" s="7"/>
    </row>
    <row r="43" spans="1:37" s="59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23"/>
      <c r="U43" s="23"/>
      <c r="V43" s="58"/>
      <c r="W43" s="1"/>
      <c r="X43" s="1"/>
      <c r="Y43" s="1"/>
      <c r="Z43" s="1"/>
      <c r="AA43" s="1"/>
      <c r="AB43" s="1"/>
      <c r="AC43" s="1"/>
      <c r="AD43" s="1"/>
      <c r="AE43" s="1"/>
      <c r="AF43" s="22"/>
      <c r="AG43" s="7"/>
      <c r="AH43" s="7"/>
      <c r="AI43" s="7"/>
      <c r="AJ43" s="7"/>
      <c r="AK43" s="7"/>
    </row>
    <row r="44" spans="1:37" s="59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23"/>
      <c r="U44" s="23"/>
      <c r="V44" s="58"/>
      <c r="W44" s="1"/>
      <c r="X44" s="1"/>
      <c r="Y44" s="1"/>
      <c r="Z44" s="1"/>
      <c r="AA44" s="1"/>
      <c r="AB44" s="1"/>
      <c r="AC44" s="1"/>
      <c r="AD44" s="1"/>
      <c r="AE44" s="1"/>
      <c r="AF44" s="22"/>
      <c r="AG44" s="7"/>
      <c r="AH44" s="7"/>
      <c r="AI44" s="7"/>
      <c r="AJ44" s="7"/>
      <c r="AK44" s="7"/>
    </row>
    <row r="45" spans="1:37" s="59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23"/>
      <c r="U45" s="23"/>
      <c r="V45" s="58"/>
      <c r="W45" s="1"/>
      <c r="X45" s="1"/>
      <c r="Y45" s="1"/>
      <c r="Z45" s="1"/>
      <c r="AA45" s="1"/>
      <c r="AB45" s="1"/>
      <c r="AC45" s="1"/>
      <c r="AD45" s="1"/>
      <c r="AE45" s="1"/>
      <c r="AF45" s="22"/>
      <c r="AG45" s="7"/>
      <c r="AH45" s="7"/>
      <c r="AI45" s="7"/>
      <c r="AJ45" s="7"/>
      <c r="AK45" s="7"/>
    </row>
    <row r="46" spans="1:37" s="59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23"/>
      <c r="U46" s="23"/>
      <c r="V46" s="58"/>
      <c r="W46" s="1"/>
      <c r="X46" s="1"/>
      <c r="Y46" s="1"/>
      <c r="Z46" s="1"/>
      <c r="AA46" s="1"/>
      <c r="AB46" s="1"/>
      <c r="AC46" s="1"/>
      <c r="AD46" s="1"/>
      <c r="AE46" s="1"/>
      <c r="AF46" s="22"/>
      <c r="AG46" s="7"/>
      <c r="AH46" s="7"/>
      <c r="AI46" s="7"/>
      <c r="AJ46" s="7"/>
      <c r="AK46" s="7"/>
    </row>
    <row r="47" spans="1:37" s="59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23"/>
      <c r="U47" s="23"/>
      <c r="V47" s="58"/>
      <c r="W47" s="1"/>
      <c r="X47" s="1"/>
      <c r="Y47" s="1"/>
      <c r="Z47" s="1"/>
      <c r="AA47" s="1"/>
      <c r="AB47" s="1"/>
      <c r="AC47" s="1"/>
      <c r="AD47" s="1"/>
      <c r="AE47" s="1"/>
      <c r="AF47" s="22"/>
      <c r="AG47" s="7"/>
      <c r="AH47" s="7"/>
      <c r="AI47" s="7"/>
      <c r="AJ47" s="7"/>
      <c r="AK47" s="7"/>
    </row>
    <row r="48" spans="1:37" s="59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23"/>
      <c r="U48" s="23"/>
      <c r="V48" s="58"/>
      <c r="W48" s="1"/>
      <c r="X48" s="1"/>
      <c r="Y48" s="1"/>
      <c r="Z48" s="1"/>
      <c r="AA48" s="1"/>
      <c r="AB48" s="1"/>
      <c r="AC48" s="1"/>
      <c r="AD48" s="1"/>
      <c r="AE48" s="1"/>
      <c r="AF48" s="22"/>
      <c r="AG48" s="7"/>
      <c r="AH48" s="7"/>
      <c r="AI48" s="7"/>
      <c r="AJ48" s="7"/>
      <c r="AK48" s="7"/>
    </row>
    <row r="49" spans="1:37" s="59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23"/>
      <c r="U49" s="23"/>
      <c r="V49" s="58"/>
      <c r="W49" s="1"/>
      <c r="X49" s="1"/>
      <c r="Y49" s="1"/>
      <c r="Z49" s="1"/>
      <c r="AA49" s="1"/>
      <c r="AB49" s="1"/>
      <c r="AC49" s="1"/>
      <c r="AD49" s="1"/>
      <c r="AE49" s="1"/>
      <c r="AF49" s="22"/>
      <c r="AG49" s="7"/>
      <c r="AH49" s="7"/>
      <c r="AI49" s="7"/>
      <c r="AJ49" s="7"/>
      <c r="AK49" s="7"/>
    </row>
    <row r="50" spans="1:37" s="59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23"/>
      <c r="U50" s="23"/>
      <c r="V50" s="58"/>
      <c r="W50" s="1"/>
      <c r="X50" s="1"/>
      <c r="Y50" s="1"/>
      <c r="Z50" s="1"/>
      <c r="AA50" s="1"/>
      <c r="AB50" s="1"/>
      <c r="AC50" s="1"/>
      <c r="AD50" s="1"/>
      <c r="AE50" s="1"/>
      <c r="AF50" s="22"/>
      <c r="AG50" s="7"/>
      <c r="AH50" s="7"/>
      <c r="AI50" s="7"/>
      <c r="AJ50" s="7"/>
      <c r="AK50" s="7"/>
    </row>
    <row r="51" spans="1:37" s="59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1"/>
      <c r="Q51" s="1"/>
      <c r="R51" s="1"/>
      <c r="S51" s="1"/>
      <c r="T51" s="23"/>
      <c r="U51" s="23"/>
      <c r="V51" s="58"/>
      <c r="W51" s="1"/>
      <c r="X51" s="1"/>
      <c r="Y51" s="1"/>
      <c r="Z51" s="1"/>
      <c r="AA51" s="1"/>
      <c r="AB51" s="1"/>
      <c r="AC51" s="1"/>
      <c r="AD51" s="1"/>
      <c r="AE51" s="1"/>
      <c r="AF51" s="22"/>
      <c r="AG51" s="7"/>
      <c r="AH51" s="7"/>
      <c r="AI51" s="7"/>
      <c r="AJ51" s="7"/>
      <c r="AK51" s="7"/>
    </row>
    <row r="52" spans="1:37" s="59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1"/>
      <c r="Q52" s="1"/>
      <c r="R52" s="1"/>
      <c r="S52" s="1"/>
      <c r="T52" s="23"/>
      <c r="U52" s="23"/>
      <c r="V52" s="58"/>
      <c r="W52" s="1"/>
      <c r="X52" s="1"/>
      <c r="Y52" s="1"/>
      <c r="Z52" s="1"/>
      <c r="AA52" s="1"/>
      <c r="AB52" s="1"/>
      <c r="AC52" s="1"/>
      <c r="AD52" s="1"/>
      <c r="AE52" s="1"/>
      <c r="AF52" s="22"/>
      <c r="AG52" s="7"/>
      <c r="AH52" s="7"/>
      <c r="AI52" s="7"/>
      <c r="AJ52" s="7"/>
      <c r="AK52" s="7"/>
    </row>
    <row r="53" spans="1:37" s="59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1"/>
      <c r="Q53" s="1"/>
      <c r="R53" s="1"/>
      <c r="S53" s="1"/>
      <c r="T53" s="23"/>
      <c r="U53" s="23"/>
      <c r="V53" s="58"/>
      <c r="W53" s="1"/>
      <c r="X53" s="1"/>
      <c r="Y53" s="1"/>
      <c r="Z53" s="1"/>
      <c r="AA53" s="1"/>
      <c r="AB53" s="1"/>
      <c r="AC53" s="1"/>
      <c r="AD53" s="1"/>
      <c r="AE53" s="1"/>
      <c r="AF53" s="22"/>
      <c r="AG53" s="7"/>
      <c r="AH53" s="7"/>
      <c r="AI53" s="7"/>
      <c r="AJ53" s="7"/>
      <c r="AK53" s="7"/>
    </row>
    <row r="54" spans="1:37" s="59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1"/>
      <c r="Q54" s="1"/>
      <c r="R54" s="1"/>
      <c r="S54" s="1"/>
      <c r="T54" s="23"/>
      <c r="U54" s="23"/>
      <c r="V54" s="58"/>
      <c r="W54" s="1"/>
      <c r="X54" s="1"/>
      <c r="Y54" s="1"/>
      <c r="Z54" s="1"/>
      <c r="AA54" s="1"/>
      <c r="AB54" s="1"/>
      <c r="AC54" s="1"/>
      <c r="AD54" s="1"/>
      <c r="AE54" s="1"/>
      <c r="AF54" s="22"/>
      <c r="AG54" s="7"/>
      <c r="AH54" s="7"/>
      <c r="AI54" s="7"/>
      <c r="AJ54" s="7"/>
      <c r="AK54" s="7"/>
    </row>
    <row r="55" spans="1:37" s="59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1"/>
      <c r="Q55" s="1"/>
      <c r="R55" s="1"/>
      <c r="S55" s="1"/>
      <c r="T55" s="23"/>
      <c r="U55" s="23"/>
      <c r="V55" s="58"/>
      <c r="W55" s="1"/>
      <c r="X55" s="1"/>
      <c r="Y55" s="1"/>
      <c r="Z55" s="1"/>
      <c r="AA55" s="1"/>
      <c r="AB55" s="1"/>
      <c r="AC55" s="1"/>
      <c r="AD55" s="1"/>
      <c r="AE55" s="1"/>
      <c r="AF55" s="22"/>
      <c r="AG55" s="7"/>
      <c r="AH55" s="7"/>
      <c r="AI55" s="7"/>
      <c r="AJ55" s="7"/>
      <c r="AK55" s="7"/>
    </row>
    <row r="56" spans="1:37" s="59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1"/>
      <c r="Q56" s="1"/>
      <c r="R56" s="1"/>
      <c r="S56" s="1"/>
      <c r="T56" s="23"/>
      <c r="U56" s="23"/>
      <c r="V56" s="58"/>
      <c r="W56" s="1"/>
      <c r="X56" s="1"/>
      <c r="Y56" s="1"/>
      <c r="Z56" s="1"/>
      <c r="AA56" s="1"/>
      <c r="AB56" s="1"/>
      <c r="AC56" s="1"/>
      <c r="AD56" s="1"/>
      <c r="AE56" s="1"/>
      <c r="AF56" s="22"/>
      <c r="AG56" s="7"/>
      <c r="AH56" s="7"/>
      <c r="AI56" s="7"/>
      <c r="AJ56" s="7"/>
      <c r="AK56" s="7"/>
    </row>
    <row r="57" spans="1:37" s="59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1"/>
      <c r="Q57" s="1"/>
      <c r="R57" s="1"/>
      <c r="S57" s="1"/>
      <c r="T57" s="23"/>
      <c r="U57" s="23"/>
      <c r="V57" s="58"/>
      <c r="W57" s="1"/>
      <c r="X57" s="1"/>
      <c r="Y57" s="1"/>
      <c r="Z57" s="1"/>
      <c r="AA57" s="1"/>
      <c r="AB57" s="1"/>
      <c r="AC57" s="1"/>
      <c r="AD57" s="1"/>
      <c r="AE57" s="1"/>
      <c r="AF57" s="22"/>
      <c r="AG57" s="7"/>
      <c r="AH57" s="7"/>
      <c r="AI57" s="7"/>
      <c r="AJ57" s="7"/>
      <c r="AK57" s="7"/>
    </row>
    <row r="58" spans="1:37" s="59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1"/>
      <c r="Q58" s="1"/>
      <c r="R58" s="1"/>
      <c r="S58" s="1"/>
      <c r="T58" s="23"/>
      <c r="U58" s="23"/>
      <c r="V58" s="58"/>
      <c r="W58" s="1"/>
      <c r="X58" s="1"/>
      <c r="Y58" s="1"/>
      <c r="Z58" s="1"/>
      <c r="AA58" s="1"/>
      <c r="AB58" s="1"/>
      <c r="AC58" s="1"/>
      <c r="AD58" s="1"/>
      <c r="AE58" s="1"/>
      <c r="AF58" s="22"/>
      <c r="AG58" s="7"/>
      <c r="AH58" s="7"/>
      <c r="AI58" s="7"/>
      <c r="AJ58" s="7"/>
      <c r="AK58" s="7"/>
    </row>
    <row r="59" spans="1:37" s="59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1"/>
      <c r="Q59" s="1"/>
      <c r="R59" s="1"/>
      <c r="S59" s="1"/>
      <c r="T59" s="23"/>
      <c r="U59" s="23"/>
      <c r="V59" s="58"/>
      <c r="W59" s="1"/>
      <c r="X59" s="1"/>
      <c r="Y59" s="1"/>
      <c r="Z59" s="1"/>
      <c r="AA59" s="1"/>
      <c r="AB59" s="1"/>
      <c r="AC59" s="1"/>
      <c r="AD59" s="1"/>
      <c r="AE59" s="1"/>
      <c r="AF59" s="22"/>
      <c r="AG59" s="7"/>
      <c r="AH59" s="7"/>
      <c r="AI59" s="7"/>
      <c r="AJ59" s="7"/>
      <c r="AK59" s="7"/>
    </row>
    <row r="60" spans="1:37" s="59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1"/>
      <c r="Q60" s="1"/>
      <c r="R60" s="1"/>
      <c r="S60" s="1"/>
      <c r="T60" s="23"/>
      <c r="U60" s="23"/>
      <c r="V60" s="58"/>
      <c r="W60" s="1"/>
      <c r="X60" s="1"/>
      <c r="Y60" s="1"/>
      <c r="Z60" s="1"/>
      <c r="AA60" s="1"/>
      <c r="AB60" s="1"/>
      <c r="AC60" s="1"/>
      <c r="AD60" s="1"/>
      <c r="AE60" s="1"/>
      <c r="AF60" s="22"/>
      <c r="AG60" s="7"/>
      <c r="AH60" s="7"/>
      <c r="AI60" s="7"/>
      <c r="AJ60" s="7"/>
      <c r="AK60" s="7"/>
    </row>
    <row r="61" spans="1:37" s="59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1"/>
      <c r="Q61" s="1"/>
      <c r="R61" s="1"/>
      <c r="S61" s="1"/>
      <c r="T61" s="23"/>
      <c r="U61" s="23"/>
      <c r="V61" s="58"/>
      <c r="W61" s="1"/>
      <c r="X61" s="1"/>
      <c r="Y61" s="1"/>
      <c r="Z61" s="1"/>
      <c r="AA61" s="1"/>
      <c r="AB61" s="1"/>
      <c r="AC61" s="1"/>
      <c r="AD61" s="1"/>
      <c r="AE61" s="1"/>
      <c r="AF61" s="22"/>
      <c r="AG61" s="7"/>
      <c r="AH61" s="7"/>
      <c r="AI61" s="7"/>
      <c r="AJ61" s="7"/>
      <c r="AK61" s="7"/>
    </row>
    <row r="62" spans="1:37" s="59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1"/>
      <c r="Q62" s="1"/>
      <c r="R62" s="1"/>
      <c r="S62" s="1"/>
      <c r="T62" s="23"/>
      <c r="U62" s="23"/>
      <c r="V62" s="58"/>
      <c r="W62" s="1"/>
      <c r="X62" s="1"/>
      <c r="Y62" s="1"/>
      <c r="Z62" s="1"/>
      <c r="AA62" s="1"/>
      <c r="AB62" s="1"/>
      <c r="AC62" s="1"/>
      <c r="AD62" s="1"/>
      <c r="AE62" s="1"/>
      <c r="AF62" s="22"/>
      <c r="AG62" s="7"/>
      <c r="AH62" s="7"/>
      <c r="AI62" s="7"/>
      <c r="AJ62" s="7"/>
      <c r="AK62" s="7"/>
    </row>
    <row r="63" spans="1:37" s="59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1"/>
      <c r="Q63" s="1"/>
      <c r="R63" s="1"/>
      <c r="S63" s="1"/>
      <c r="T63" s="23"/>
      <c r="U63" s="23"/>
      <c r="V63" s="58"/>
      <c r="W63" s="1"/>
      <c r="X63" s="1"/>
      <c r="Y63" s="1"/>
      <c r="Z63" s="1"/>
      <c r="AA63" s="1"/>
      <c r="AB63" s="1"/>
      <c r="AC63" s="1"/>
      <c r="AD63" s="1"/>
      <c r="AE63" s="1"/>
      <c r="AF63" s="22"/>
      <c r="AG63" s="7"/>
      <c r="AH63" s="7"/>
      <c r="AI63" s="7"/>
      <c r="AJ63" s="7"/>
      <c r="AK63" s="7"/>
    </row>
    <row r="64" spans="1:37" s="59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1"/>
      <c r="Q64" s="1"/>
      <c r="R64" s="1"/>
      <c r="S64" s="1"/>
      <c r="T64" s="23"/>
      <c r="U64" s="23"/>
      <c r="V64" s="58"/>
      <c r="W64" s="1"/>
      <c r="X64" s="1"/>
      <c r="Y64" s="1"/>
      <c r="Z64" s="1"/>
      <c r="AA64" s="1"/>
      <c r="AB64" s="1"/>
      <c r="AC64" s="1"/>
      <c r="AD64" s="1"/>
      <c r="AE64" s="1"/>
      <c r="AF64" s="22"/>
      <c r="AG64" s="7"/>
      <c r="AH64" s="7"/>
      <c r="AI64" s="7"/>
      <c r="AJ64" s="7"/>
      <c r="AK64" s="7"/>
    </row>
    <row r="65" spans="1:37" s="59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1"/>
      <c r="Q65" s="1"/>
      <c r="R65" s="1"/>
      <c r="S65" s="1"/>
      <c r="T65" s="23"/>
      <c r="U65" s="23"/>
      <c r="V65" s="58"/>
      <c r="W65" s="1"/>
      <c r="X65" s="1"/>
      <c r="Y65" s="1"/>
      <c r="Z65" s="1"/>
      <c r="AA65" s="1"/>
      <c r="AB65" s="1"/>
      <c r="AC65" s="1"/>
      <c r="AD65" s="1"/>
      <c r="AE65" s="1"/>
      <c r="AF65" s="22"/>
      <c r="AG65" s="7"/>
      <c r="AH65" s="7"/>
      <c r="AI65" s="7"/>
      <c r="AJ65" s="7"/>
      <c r="AK65" s="7"/>
    </row>
    <row r="66" spans="1:37" s="59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1"/>
      <c r="Q66" s="1"/>
      <c r="R66" s="1"/>
      <c r="S66" s="1"/>
      <c r="T66" s="23"/>
      <c r="U66" s="23"/>
      <c r="V66" s="58"/>
      <c r="W66" s="1"/>
      <c r="X66" s="1"/>
      <c r="Y66" s="1"/>
      <c r="Z66" s="1"/>
      <c r="AA66" s="1"/>
      <c r="AB66" s="1"/>
      <c r="AC66" s="1"/>
      <c r="AD66" s="1"/>
      <c r="AE66" s="1"/>
      <c r="AF66" s="22"/>
      <c r="AG66" s="7"/>
      <c r="AH66" s="7"/>
      <c r="AI66" s="7"/>
      <c r="AJ66" s="7"/>
      <c r="AK66" s="7"/>
    </row>
    <row r="67" spans="1:37" s="59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1"/>
      <c r="Q67" s="1"/>
      <c r="R67" s="1"/>
      <c r="S67" s="1"/>
      <c r="T67" s="23"/>
      <c r="U67" s="23"/>
      <c r="V67" s="58"/>
      <c r="W67" s="1"/>
      <c r="X67" s="1"/>
      <c r="Y67" s="1"/>
      <c r="Z67" s="1"/>
      <c r="AA67" s="1"/>
      <c r="AB67" s="1"/>
      <c r="AC67" s="1"/>
      <c r="AD67" s="1"/>
      <c r="AE67" s="1"/>
      <c r="AF67" s="22"/>
      <c r="AG67" s="7"/>
      <c r="AH67" s="7"/>
      <c r="AI67" s="7"/>
      <c r="AJ67" s="7"/>
      <c r="AK67" s="7"/>
    </row>
    <row r="68" spans="1:37" s="59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1"/>
      <c r="Q68" s="1"/>
      <c r="R68" s="1"/>
      <c r="S68" s="1"/>
      <c r="T68" s="23"/>
      <c r="U68" s="23"/>
      <c r="V68" s="58"/>
      <c r="W68" s="1"/>
      <c r="X68" s="1"/>
      <c r="Y68" s="1"/>
      <c r="Z68" s="1"/>
      <c r="AA68" s="1"/>
      <c r="AB68" s="1"/>
      <c r="AC68" s="1"/>
      <c r="AD68" s="1"/>
      <c r="AE68" s="1"/>
      <c r="AF68" s="22"/>
      <c r="AG68" s="7"/>
      <c r="AH68" s="7"/>
      <c r="AI68" s="7"/>
      <c r="AJ68" s="7"/>
      <c r="AK68" s="7"/>
    </row>
    <row r="69" spans="1:37" s="59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1"/>
      <c r="Q69" s="1"/>
      <c r="R69" s="1"/>
      <c r="S69" s="1"/>
      <c r="T69" s="23"/>
      <c r="U69" s="23"/>
      <c r="V69" s="58"/>
      <c r="W69" s="1"/>
      <c r="X69" s="1"/>
      <c r="Y69" s="1"/>
      <c r="Z69" s="1"/>
      <c r="AA69" s="1"/>
      <c r="AB69" s="1"/>
      <c r="AC69" s="1"/>
      <c r="AD69" s="1"/>
      <c r="AE69" s="1"/>
      <c r="AF69" s="22"/>
      <c r="AG69" s="7"/>
      <c r="AH69" s="7"/>
      <c r="AI69" s="7"/>
      <c r="AJ69" s="7"/>
      <c r="AK69" s="7"/>
    </row>
    <row r="70" spans="1:37" s="59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1"/>
      <c r="Q70" s="1"/>
      <c r="R70" s="1"/>
      <c r="S70" s="1"/>
      <c r="T70" s="23"/>
      <c r="U70" s="23"/>
      <c r="V70" s="58"/>
      <c r="W70" s="1"/>
      <c r="X70" s="1"/>
      <c r="Y70" s="1"/>
      <c r="Z70" s="1"/>
      <c r="AA70" s="1"/>
      <c r="AB70" s="1"/>
      <c r="AC70" s="1"/>
      <c r="AD70" s="1"/>
      <c r="AE70" s="1"/>
      <c r="AF70" s="22"/>
      <c r="AG70" s="7"/>
      <c r="AH70" s="7"/>
      <c r="AI70" s="7"/>
      <c r="AJ70" s="7"/>
      <c r="AK70" s="7"/>
    </row>
  </sheetData>
  <sortState xmlns:xlrd2="http://schemas.microsoft.com/office/spreadsheetml/2017/richdata2" ref="B16:AE17">
    <sortCondition ref="B16:B1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64"/>
  <sheetViews>
    <sheetView zoomScale="93" zoomScaleNormal="93" workbookViewId="0"/>
  </sheetViews>
  <sheetFormatPr defaultRowHeight="15" x14ac:dyDescent="0.25"/>
  <cols>
    <col min="1" max="1" width="0.7109375" style="24" customWidth="1"/>
    <col min="2" max="2" width="29.7109375" style="115" customWidth="1"/>
    <col min="3" max="3" width="23.85546875" style="116" bestFit="1" customWidth="1"/>
    <col min="4" max="4" width="10.5703125" style="117" customWidth="1"/>
    <col min="5" max="5" width="11.7109375" style="117" bestFit="1" customWidth="1"/>
    <col min="6" max="6" width="0.7109375" style="39" customWidth="1"/>
    <col min="7" max="11" width="5.28515625" style="116" customWidth="1"/>
    <col min="12" max="12" width="6.42578125" style="116" customWidth="1"/>
    <col min="13" max="16" width="5.28515625" style="116" customWidth="1"/>
    <col min="17" max="21" width="6.7109375" style="116" customWidth="1"/>
    <col min="22" max="22" width="10.85546875" style="116" customWidth="1"/>
    <col min="23" max="23" width="19.7109375" style="117" customWidth="1"/>
    <col min="24" max="24" width="9.7109375" style="116" customWidth="1"/>
  </cols>
  <sheetData>
    <row r="1" spans="1:32" ht="18.75" x14ac:dyDescent="0.3">
      <c r="A1" s="7"/>
      <c r="B1" s="91" t="s">
        <v>65</v>
      </c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3"/>
      <c r="X1" s="29"/>
      <c r="Y1" s="94"/>
      <c r="Z1" s="94"/>
      <c r="AA1" s="94"/>
      <c r="AB1" s="94"/>
      <c r="AC1" s="94"/>
      <c r="AD1" s="94"/>
    </row>
    <row r="2" spans="1:32" x14ac:dyDescent="0.25">
      <c r="A2" s="7"/>
      <c r="B2" s="41" t="s">
        <v>43</v>
      </c>
      <c r="C2" s="4" t="s">
        <v>44</v>
      </c>
      <c r="D2" s="95"/>
      <c r="E2" s="11"/>
      <c r="F2" s="10"/>
      <c r="G2" s="10"/>
      <c r="H2" s="10"/>
      <c r="I2" s="10"/>
      <c r="J2" s="10"/>
      <c r="K2" s="10"/>
      <c r="L2" s="10"/>
      <c r="M2" s="96"/>
      <c r="N2" s="96"/>
      <c r="O2" s="96"/>
      <c r="P2" s="96"/>
      <c r="Q2" s="96"/>
      <c r="R2" s="96"/>
      <c r="S2" s="96"/>
      <c r="T2" s="96"/>
      <c r="U2" s="96"/>
      <c r="V2" s="10"/>
      <c r="W2" s="97"/>
      <c r="X2" s="98"/>
      <c r="Y2" s="94"/>
      <c r="Z2" s="94"/>
      <c r="AA2" s="94"/>
      <c r="AB2" s="94"/>
      <c r="AC2" s="94"/>
      <c r="AD2" s="94"/>
    </row>
    <row r="3" spans="1:32" ht="15.75" customHeight="1" x14ac:dyDescent="0.25">
      <c r="A3" s="7"/>
      <c r="B3" s="21" t="s">
        <v>66</v>
      </c>
      <c r="C3" s="21" t="s">
        <v>67</v>
      </c>
      <c r="D3" s="15" t="s">
        <v>68</v>
      </c>
      <c r="E3" s="20" t="s">
        <v>1</v>
      </c>
      <c r="F3" s="99"/>
      <c r="G3" s="17" t="s">
        <v>69</v>
      </c>
      <c r="H3" s="14" t="s">
        <v>70</v>
      </c>
      <c r="I3" s="14" t="s">
        <v>30</v>
      </c>
      <c r="J3" s="16" t="s">
        <v>71</v>
      </c>
      <c r="K3" s="16" t="s">
        <v>72</v>
      </c>
      <c r="L3" s="16" t="s">
        <v>73</v>
      </c>
      <c r="M3" s="100" t="s">
        <v>74</v>
      </c>
      <c r="N3" s="100" t="s">
        <v>29</v>
      </c>
      <c r="O3" s="101" t="s">
        <v>75</v>
      </c>
      <c r="P3" s="100" t="s">
        <v>70</v>
      </c>
      <c r="Q3" s="100" t="s">
        <v>3</v>
      </c>
      <c r="R3" s="100">
        <v>1</v>
      </c>
      <c r="S3" s="100">
        <v>2</v>
      </c>
      <c r="T3" s="100">
        <v>3</v>
      </c>
      <c r="U3" s="100" t="s">
        <v>76</v>
      </c>
      <c r="V3" s="16" t="s">
        <v>21</v>
      </c>
      <c r="W3" s="15" t="s">
        <v>77</v>
      </c>
      <c r="X3" s="15" t="s">
        <v>78</v>
      </c>
      <c r="Y3" s="94"/>
      <c r="Z3" s="94"/>
      <c r="AA3" s="94"/>
      <c r="AB3" s="94"/>
      <c r="AC3" s="94"/>
      <c r="AD3" s="94"/>
    </row>
    <row r="4" spans="1:32" x14ac:dyDescent="0.25">
      <c r="A4" s="22"/>
      <c r="B4" s="102" t="s">
        <v>81</v>
      </c>
      <c r="C4" s="103" t="s">
        <v>82</v>
      </c>
      <c r="D4" s="102" t="s">
        <v>79</v>
      </c>
      <c r="E4" s="104" t="s">
        <v>62</v>
      </c>
      <c r="F4" s="105"/>
      <c r="G4" s="106">
        <v>1</v>
      </c>
      <c r="H4" s="107"/>
      <c r="I4" s="107"/>
      <c r="J4" s="108" t="s">
        <v>75</v>
      </c>
      <c r="K4" s="108">
        <v>9</v>
      </c>
      <c r="L4" s="108" t="s">
        <v>86</v>
      </c>
      <c r="M4" s="108">
        <v>1</v>
      </c>
      <c r="N4" s="106"/>
      <c r="O4" s="106"/>
      <c r="P4" s="106"/>
      <c r="Q4" s="109" t="s">
        <v>87</v>
      </c>
      <c r="R4" s="109" t="s">
        <v>85</v>
      </c>
      <c r="S4" s="109"/>
      <c r="T4" s="109"/>
      <c r="U4" s="109" t="s">
        <v>85</v>
      </c>
      <c r="V4" s="110">
        <v>0</v>
      </c>
      <c r="W4" s="103" t="s">
        <v>80</v>
      </c>
      <c r="X4" s="109" t="s">
        <v>83</v>
      </c>
      <c r="Y4" s="94"/>
      <c r="Z4" s="94"/>
      <c r="AA4" s="94"/>
      <c r="AB4" s="94"/>
      <c r="AC4" s="94"/>
      <c r="AD4" s="94"/>
    </row>
    <row r="5" spans="1:32" x14ac:dyDescent="0.25">
      <c r="A5" s="22"/>
      <c r="B5" s="121" t="s">
        <v>95</v>
      </c>
      <c r="C5" s="122" t="s">
        <v>96</v>
      </c>
      <c r="D5" s="121" t="s">
        <v>97</v>
      </c>
      <c r="E5" s="123" t="s">
        <v>90</v>
      </c>
      <c r="F5" s="124"/>
      <c r="G5" s="125">
        <v>1</v>
      </c>
      <c r="H5" s="125"/>
      <c r="I5" s="126"/>
      <c r="J5" s="127"/>
      <c r="K5" s="127" t="s">
        <v>98</v>
      </c>
      <c r="L5" s="127"/>
      <c r="M5" s="127">
        <v>1</v>
      </c>
      <c r="N5" s="126"/>
      <c r="O5" s="126"/>
      <c r="P5" s="126"/>
      <c r="Q5" s="128" t="s">
        <v>99</v>
      </c>
      <c r="R5" s="128" t="s">
        <v>99</v>
      </c>
      <c r="S5" s="128"/>
      <c r="T5" s="128"/>
      <c r="U5" s="128"/>
      <c r="V5" s="129">
        <v>1</v>
      </c>
      <c r="W5" s="122" t="s">
        <v>100</v>
      </c>
      <c r="X5" s="128" t="s">
        <v>101</v>
      </c>
      <c r="Y5" s="94"/>
      <c r="Z5" s="94"/>
      <c r="AA5" s="94"/>
      <c r="AB5" s="94"/>
      <c r="AC5" s="94"/>
      <c r="AD5" s="94"/>
    </row>
    <row r="6" spans="1:32" s="8" customFormat="1" ht="15" customHeight="1" x14ac:dyDescent="0.2">
      <c r="A6" s="7"/>
      <c r="B6" s="21" t="s">
        <v>9</v>
      </c>
      <c r="C6" s="16"/>
      <c r="D6" s="15"/>
      <c r="E6" s="111"/>
      <c r="F6" s="135"/>
      <c r="G6" s="17">
        <f>SUM(G4:G5)</f>
        <v>2</v>
      </c>
      <c r="H6" s="17"/>
      <c r="I6" s="17"/>
      <c r="J6" s="16"/>
      <c r="K6" s="16"/>
      <c r="L6" s="16"/>
      <c r="M6" s="17">
        <f>SUM(M4:M5)</f>
        <v>2</v>
      </c>
      <c r="N6" s="100"/>
      <c r="O6" s="100"/>
      <c r="P6" s="100"/>
      <c r="Q6" s="100" t="s">
        <v>102</v>
      </c>
      <c r="R6" s="100" t="s">
        <v>103</v>
      </c>
      <c r="S6" s="100"/>
      <c r="T6" s="100"/>
      <c r="U6" s="100" t="s">
        <v>85</v>
      </c>
      <c r="V6" s="35">
        <v>0.33300000000000002</v>
      </c>
      <c r="W6" s="112"/>
      <c r="X6" s="100"/>
      <c r="Y6" s="23"/>
      <c r="Z6" s="23"/>
      <c r="AA6" s="23"/>
      <c r="AB6" s="23"/>
      <c r="AC6" s="23"/>
      <c r="AD6" s="23"/>
      <c r="AE6" s="23"/>
      <c r="AF6" s="23"/>
    </row>
    <row r="7" spans="1:32" x14ac:dyDescent="0.25">
      <c r="A7" s="22"/>
      <c r="B7" s="143" t="s">
        <v>84</v>
      </c>
      <c r="C7" s="139" t="s">
        <v>88</v>
      </c>
      <c r="D7" s="5"/>
      <c r="E7" s="140"/>
      <c r="F7" s="141"/>
      <c r="G7" s="2"/>
      <c r="H7" s="2"/>
      <c r="I7" s="2"/>
      <c r="J7" s="3"/>
      <c r="K7" s="3"/>
      <c r="L7" s="3"/>
      <c r="M7" s="142"/>
      <c r="N7" s="142"/>
      <c r="O7" s="142"/>
      <c r="P7" s="142"/>
      <c r="Q7" s="142"/>
      <c r="R7" s="142"/>
      <c r="S7" s="142"/>
      <c r="T7" s="142"/>
      <c r="U7" s="142"/>
      <c r="V7" s="2"/>
      <c r="W7" s="5"/>
      <c r="X7" s="144"/>
      <c r="Y7" s="94"/>
      <c r="Z7" s="94"/>
      <c r="AA7" s="94"/>
      <c r="AB7" s="94"/>
      <c r="AC7" s="94"/>
      <c r="AD7" s="94"/>
    </row>
    <row r="8" spans="1:32" x14ac:dyDescent="0.25">
      <c r="A8" s="22"/>
      <c r="B8" s="130"/>
      <c r="C8" s="131"/>
      <c r="D8" s="132"/>
      <c r="E8" s="133"/>
      <c r="F8" s="134"/>
      <c r="G8" s="135"/>
      <c r="H8" s="135"/>
      <c r="I8" s="135"/>
      <c r="J8" s="136"/>
      <c r="K8" s="136"/>
      <c r="L8" s="136"/>
      <c r="M8" s="137"/>
      <c r="N8" s="137"/>
      <c r="O8" s="137"/>
      <c r="P8" s="137"/>
      <c r="Q8" s="137"/>
      <c r="R8" s="137"/>
      <c r="S8" s="137"/>
      <c r="T8" s="137"/>
      <c r="U8" s="137"/>
      <c r="V8" s="135"/>
      <c r="W8" s="132"/>
      <c r="X8" s="138"/>
      <c r="Y8" s="94"/>
      <c r="Z8" s="94"/>
      <c r="AA8" s="94"/>
      <c r="AB8" s="94"/>
      <c r="AC8" s="94"/>
      <c r="AD8" s="94"/>
    </row>
    <row r="9" spans="1:32" x14ac:dyDescent="0.25">
      <c r="A9" s="22"/>
      <c r="B9" s="113"/>
      <c r="C9" s="1"/>
      <c r="D9" s="113"/>
      <c r="E9" s="114"/>
      <c r="G9" s="1"/>
      <c r="H9" s="1"/>
      <c r="I9" s="1"/>
      <c r="J9" s="23"/>
      <c r="K9" s="23"/>
      <c r="L9" s="23"/>
      <c r="M9" s="1"/>
      <c r="N9" s="1"/>
      <c r="O9" s="1"/>
      <c r="P9" s="1"/>
      <c r="Q9" s="1"/>
      <c r="R9" s="1"/>
      <c r="S9" s="1"/>
      <c r="T9" s="1"/>
      <c r="U9" s="1"/>
      <c r="V9" s="1"/>
      <c r="W9" s="113"/>
      <c r="X9" s="1"/>
      <c r="Y9" s="94"/>
      <c r="Z9" s="94"/>
      <c r="AA9" s="94"/>
      <c r="AB9" s="94"/>
      <c r="AC9" s="94"/>
      <c r="AD9" s="94"/>
    </row>
    <row r="10" spans="1:32" x14ac:dyDescent="0.25">
      <c r="A10" s="22"/>
      <c r="B10" s="113"/>
      <c r="C10" s="1"/>
      <c r="D10" s="113"/>
      <c r="E10" s="114"/>
      <c r="G10" s="1"/>
      <c r="H10" s="1"/>
      <c r="I10" s="1"/>
      <c r="J10" s="23"/>
      <c r="K10" s="23"/>
      <c r="L10" s="23"/>
      <c r="M10" s="1"/>
      <c r="N10" s="1"/>
      <c r="O10" s="1"/>
      <c r="P10" s="1"/>
      <c r="Q10" s="1"/>
      <c r="R10" s="1"/>
      <c r="S10" s="1"/>
      <c r="T10" s="1"/>
      <c r="U10" s="1"/>
      <c r="V10" s="1"/>
      <c r="W10" s="113"/>
      <c r="X10" s="1"/>
      <c r="Y10" s="94"/>
      <c r="Z10" s="94"/>
      <c r="AA10" s="94"/>
      <c r="AB10" s="94"/>
      <c r="AC10" s="94"/>
      <c r="AD10" s="94"/>
    </row>
    <row r="11" spans="1:32" x14ac:dyDescent="0.25">
      <c r="A11" s="22"/>
      <c r="B11" s="113"/>
      <c r="C11" s="1"/>
      <c r="D11" s="113"/>
      <c r="E11" s="114"/>
      <c r="G11" s="1"/>
      <c r="H11" s="1"/>
      <c r="I11" s="1"/>
      <c r="J11" s="23"/>
      <c r="K11" s="23"/>
      <c r="L11" s="23"/>
      <c r="M11" s="1"/>
      <c r="N11" s="1"/>
      <c r="O11" s="1"/>
      <c r="P11" s="1"/>
      <c r="Q11" s="1"/>
      <c r="R11" s="1"/>
      <c r="S11" s="1"/>
      <c r="T11" s="1"/>
      <c r="U11" s="1"/>
      <c r="V11" s="1"/>
      <c r="W11" s="113"/>
      <c r="X11" s="1"/>
      <c r="Y11" s="94"/>
      <c r="Z11" s="94"/>
      <c r="AA11" s="94"/>
      <c r="AB11" s="94"/>
      <c r="AC11" s="94"/>
      <c r="AD11" s="94"/>
    </row>
    <row r="12" spans="1:32" x14ac:dyDescent="0.25">
      <c r="A12" s="22"/>
      <c r="B12" s="113"/>
      <c r="C12" s="1"/>
      <c r="D12" s="113"/>
      <c r="E12" s="114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113"/>
      <c r="X12" s="1"/>
      <c r="Y12" s="94"/>
      <c r="Z12" s="94"/>
      <c r="AA12" s="94"/>
      <c r="AB12" s="94"/>
      <c r="AC12" s="94"/>
      <c r="AD12" s="94"/>
    </row>
    <row r="13" spans="1:32" x14ac:dyDescent="0.25">
      <c r="A13" s="22"/>
      <c r="B13" s="113"/>
      <c r="C13" s="1"/>
      <c r="D13" s="113"/>
      <c r="E13" s="114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113"/>
      <c r="X13" s="1"/>
      <c r="Y13" s="94"/>
      <c r="Z13" s="94"/>
      <c r="AA13" s="94"/>
      <c r="AB13" s="94"/>
      <c r="AC13" s="94"/>
      <c r="AD13" s="94"/>
    </row>
    <row r="14" spans="1:32" x14ac:dyDescent="0.25">
      <c r="A14" s="22"/>
      <c r="B14" s="113"/>
      <c r="C14" s="1"/>
      <c r="D14" s="113"/>
      <c r="E14" s="114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113"/>
      <c r="X14" s="1"/>
      <c r="Y14" s="94"/>
      <c r="Z14" s="94"/>
      <c r="AA14" s="94"/>
      <c r="AB14" s="94"/>
      <c r="AC14" s="94"/>
      <c r="AD14" s="94"/>
    </row>
    <row r="15" spans="1:32" x14ac:dyDescent="0.25">
      <c r="A15" s="22"/>
      <c r="B15" s="113"/>
      <c r="C15" s="1"/>
      <c r="D15" s="113"/>
      <c r="E15" s="114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113"/>
      <c r="X15" s="1"/>
      <c r="Y15" s="94"/>
      <c r="Z15" s="94"/>
      <c r="AA15" s="94"/>
      <c r="AB15" s="94"/>
      <c r="AC15" s="94"/>
      <c r="AD15" s="94"/>
    </row>
    <row r="16" spans="1:32" x14ac:dyDescent="0.25">
      <c r="A16" s="22"/>
      <c r="B16" s="113"/>
      <c r="C16" s="1"/>
      <c r="D16" s="113"/>
      <c r="E16" s="114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113"/>
      <c r="X16" s="1"/>
      <c r="Y16" s="94"/>
      <c r="Z16" s="94"/>
      <c r="AA16" s="94"/>
      <c r="AB16" s="94"/>
      <c r="AC16" s="94"/>
      <c r="AD16" s="94"/>
    </row>
    <row r="17" spans="1:30" x14ac:dyDescent="0.25">
      <c r="A17" s="22"/>
      <c r="B17" s="113"/>
      <c r="C17" s="1"/>
      <c r="D17" s="113"/>
      <c r="E17" s="114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113"/>
      <c r="X17" s="1"/>
      <c r="Y17" s="94"/>
      <c r="Z17" s="94"/>
      <c r="AA17" s="94"/>
      <c r="AB17" s="94"/>
      <c r="AC17" s="94"/>
      <c r="AD17" s="94"/>
    </row>
    <row r="18" spans="1:30" x14ac:dyDescent="0.25">
      <c r="A18" s="22"/>
      <c r="B18" s="113"/>
      <c r="C18" s="1"/>
      <c r="D18" s="113"/>
      <c r="E18" s="114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113"/>
      <c r="X18" s="1"/>
      <c r="Y18" s="94"/>
      <c r="Z18" s="94"/>
      <c r="AA18" s="94"/>
      <c r="AB18" s="94"/>
      <c r="AC18" s="94"/>
      <c r="AD18" s="94"/>
    </row>
    <row r="19" spans="1:30" x14ac:dyDescent="0.25">
      <c r="A19" s="22"/>
      <c r="B19" s="113"/>
      <c r="C19" s="1"/>
      <c r="D19" s="113"/>
      <c r="E19" s="114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113"/>
      <c r="X19" s="1"/>
      <c r="Y19" s="94"/>
      <c r="Z19" s="94"/>
      <c r="AA19" s="94"/>
      <c r="AB19" s="94"/>
      <c r="AC19" s="94"/>
      <c r="AD19" s="94"/>
    </row>
    <row r="20" spans="1:30" x14ac:dyDescent="0.25">
      <c r="A20" s="22"/>
      <c r="B20" s="113"/>
      <c r="C20" s="1"/>
      <c r="D20" s="113"/>
      <c r="E20" s="114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113"/>
      <c r="X20" s="1"/>
      <c r="Y20" s="94"/>
      <c r="Z20" s="94"/>
      <c r="AA20" s="94"/>
      <c r="AB20" s="94"/>
      <c r="AC20" s="94"/>
      <c r="AD20" s="94"/>
    </row>
    <row r="21" spans="1:30" x14ac:dyDescent="0.25">
      <c r="A21" s="22"/>
      <c r="B21" s="113"/>
      <c r="C21" s="1"/>
      <c r="D21" s="113"/>
      <c r="E21" s="114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113"/>
      <c r="X21" s="1"/>
      <c r="Y21" s="94"/>
      <c r="Z21" s="94"/>
      <c r="AA21" s="94"/>
      <c r="AB21" s="94"/>
      <c r="AC21" s="94"/>
      <c r="AD21" s="94"/>
    </row>
    <row r="22" spans="1:30" x14ac:dyDescent="0.25">
      <c r="A22" s="22"/>
      <c r="B22" s="113"/>
      <c r="C22" s="1"/>
      <c r="D22" s="113"/>
      <c r="E22" s="114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113"/>
      <c r="X22" s="1"/>
      <c r="Y22" s="94"/>
      <c r="Z22" s="94"/>
      <c r="AA22" s="94"/>
      <c r="AB22" s="94"/>
      <c r="AC22" s="94"/>
      <c r="AD22" s="94"/>
    </row>
    <row r="23" spans="1:30" x14ac:dyDescent="0.25">
      <c r="A23" s="22"/>
      <c r="B23" s="113"/>
      <c r="C23" s="1"/>
      <c r="D23" s="113"/>
      <c r="E23" s="114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113"/>
      <c r="X23" s="1"/>
      <c r="Y23" s="94"/>
      <c r="Z23" s="94"/>
      <c r="AA23" s="94"/>
      <c r="AB23" s="94"/>
      <c r="AC23" s="94"/>
      <c r="AD23" s="94"/>
    </row>
    <row r="24" spans="1:30" x14ac:dyDescent="0.25">
      <c r="A24" s="22"/>
      <c r="B24" s="113"/>
      <c r="C24" s="1"/>
      <c r="D24" s="113"/>
      <c r="E24" s="114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113"/>
      <c r="X24" s="1"/>
      <c r="Y24" s="94"/>
      <c r="Z24" s="94"/>
      <c r="AA24" s="94"/>
      <c r="AB24" s="94"/>
      <c r="AC24" s="94"/>
      <c r="AD24" s="94"/>
    </row>
    <row r="25" spans="1:30" x14ac:dyDescent="0.25">
      <c r="A25" s="22"/>
      <c r="B25" s="113"/>
      <c r="C25" s="1"/>
      <c r="D25" s="113"/>
      <c r="E25" s="114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113"/>
      <c r="X25" s="1"/>
      <c r="Y25" s="94"/>
      <c r="Z25" s="94"/>
      <c r="AA25" s="94"/>
      <c r="AB25" s="94"/>
      <c r="AC25" s="94"/>
      <c r="AD25" s="94"/>
    </row>
    <row r="26" spans="1:30" x14ac:dyDescent="0.25">
      <c r="A26" s="22"/>
      <c r="B26" s="113"/>
      <c r="C26" s="1"/>
      <c r="D26" s="113"/>
      <c r="E26" s="114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113"/>
      <c r="X26" s="1"/>
      <c r="Y26" s="94"/>
      <c r="Z26" s="94"/>
      <c r="AA26" s="94"/>
      <c r="AB26" s="94"/>
      <c r="AC26" s="94"/>
      <c r="AD26" s="94"/>
    </row>
    <row r="27" spans="1:30" x14ac:dyDescent="0.25">
      <c r="A27" s="22"/>
      <c r="B27" s="113"/>
      <c r="C27" s="1"/>
      <c r="D27" s="113"/>
      <c r="E27" s="114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113"/>
      <c r="X27" s="1"/>
      <c r="Y27" s="94"/>
      <c r="Z27" s="94"/>
      <c r="AA27" s="94"/>
      <c r="AB27" s="94"/>
      <c r="AC27" s="94"/>
      <c r="AD27" s="94"/>
    </row>
    <row r="28" spans="1:30" x14ac:dyDescent="0.25">
      <c r="A28" s="22"/>
      <c r="B28" s="113"/>
      <c r="C28" s="1"/>
      <c r="D28" s="113"/>
      <c r="E28" s="114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113"/>
      <c r="X28" s="1"/>
      <c r="Y28" s="94"/>
      <c r="Z28" s="94"/>
      <c r="AA28" s="94"/>
      <c r="AB28" s="94"/>
      <c r="AC28" s="94"/>
      <c r="AD28" s="94"/>
    </row>
    <row r="29" spans="1:30" x14ac:dyDescent="0.25">
      <c r="A29" s="22"/>
      <c r="B29" s="113"/>
      <c r="C29" s="1"/>
      <c r="D29" s="113"/>
      <c r="E29" s="114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113"/>
      <c r="X29" s="1"/>
      <c r="Y29" s="94"/>
      <c r="Z29" s="94"/>
      <c r="AA29" s="94"/>
      <c r="AB29" s="94"/>
      <c r="AC29" s="94"/>
      <c r="AD29" s="94"/>
    </row>
    <row r="30" spans="1:30" x14ac:dyDescent="0.25">
      <c r="A30" s="22"/>
      <c r="B30" s="113"/>
      <c r="C30" s="1"/>
      <c r="D30" s="113"/>
      <c r="E30" s="114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113"/>
      <c r="X30" s="1"/>
      <c r="Y30" s="94"/>
      <c r="Z30" s="94"/>
      <c r="AA30" s="94"/>
      <c r="AB30" s="94"/>
      <c r="AC30" s="94"/>
      <c r="AD30" s="94"/>
    </row>
    <row r="31" spans="1:30" x14ac:dyDescent="0.25">
      <c r="A31" s="22"/>
      <c r="B31" s="113"/>
      <c r="C31" s="1"/>
      <c r="D31" s="113"/>
      <c r="E31" s="114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113"/>
      <c r="X31" s="1"/>
      <c r="Y31" s="94"/>
      <c r="Z31" s="94"/>
      <c r="AA31" s="94"/>
      <c r="AB31" s="94"/>
      <c r="AC31" s="94"/>
      <c r="AD31" s="94"/>
    </row>
    <row r="32" spans="1:30" x14ac:dyDescent="0.25">
      <c r="A32" s="22"/>
      <c r="B32" s="113"/>
      <c r="C32" s="1"/>
      <c r="D32" s="113"/>
      <c r="E32" s="114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113"/>
      <c r="X32" s="1"/>
      <c r="Y32" s="94"/>
      <c r="Z32" s="94"/>
      <c r="AA32" s="94"/>
      <c r="AB32" s="94"/>
      <c r="AC32" s="94"/>
      <c r="AD32" s="94"/>
    </row>
    <row r="33" spans="1:30" x14ac:dyDescent="0.25">
      <c r="A33" s="22"/>
      <c r="B33" s="113"/>
      <c r="C33" s="1"/>
      <c r="D33" s="113"/>
      <c r="E33" s="114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113"/>
      <c r="X33" s="1"/>
      <c r="Y33" s="94"/>
      <c r="Z33" s="94"/>
      <c r="AA33" s="94"/>
      <c r="AB33" s="94"/>
      <c r="AC33" s="94"/>
      <c r="AD33" s="94"/>
    </row>
    <row r="34" spans="1:30" x14ac:dyDescent="0.25">
      <c r="A34" s="22"/>
      <c r="B34" s="113"/>
      <c r="C34" s="1"/>
      <c r="D34" s="113"/>
      <c r="E34" s="114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113"/>
      <c r="X34" s="1"/>
      <c r="Y34" s="94"/>
      <c r="Z34" s="94"/>
      <c r="AA34" s="94"/>
      <c r="AB34" s="94"/>
      <c r="AC34" s="94"/>
      <c r="AD34" s="94"/>
    </row>
    <row r="35" spans="1:30" x14ac:dyDescent="0.25">
      <c r="A35" s="22"/>
      <c r="B35" s="113"/>
      <c r="C35" s="1"/>
      <c r="D35" s="113"/>
      <c r="E35" s="114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113"/>
      <c r="X35" s="1"/>
      <c r="Y35" s="94"/>
      <c r="Z35" s="94"/>
      <c r="AA35" s="94"/>
      <c r="AB35" s="94"/>
      <c r="AC35" s="94"/>
      <c r="AD35" s="94"/>
    </row>
    <row r="36" spans="1:30" x14ac:dyDescent="0.25">
      <c r="A36" s="22"/>
      <c r="B36" s="113"/>
      <c r="C36" s="1"/>
      <c r="D36" s="113"/>
      <c r="E36" s="114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113"/>
      <c r="X36" s="1"/>
      <c r="Y36" s="94"/>
      <c r="Z36" s="94"/>
      <c r="AA36" s="94"/>
      <c r="AB36" s="94"/>
      <c r="AC36" s="94"/>
      <c r="AD36" s="94"/>
    </row>
    <row r="37" spans="1:30" x14ac:dyDescent="0.25">
      <c r="A37" s="22"/>
      <c r="B37" s="113"/>
      <c r="C37" s="1"/>
      <c r="D37" s="113"/>
      <c r="E37" s="114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113"/>
      <c r="X37" s="1"/>
      <c r="Y37" s="94"/>
      <c r="Z37" s="94"/>
      <c r="AA37" s="94"/>
      <c r="AB37" s="94"/>
      <c r="AC37" s="94"/>
      <c r="AD37" s="94"/>
    </row>
    <row r="38" spans="1:30" x14ac:dyDescent="0.25">
      <c r="A38" s="22"/>
      <c r="B38" s="113"/>
      <c r="C38" s="1"/>
      <c r="D38" s="113"/>
      <c r="E38" s="114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113"/>
      <c r="X38" s="1"/>
      <c r="Y38" s="94"/>
      <c r="Z38" s="94"/>
      <c r="AA38" s="94"/>
      <c r="AB38" s="94"/>
      <c r="AC38" s="94"/>
      <c r="AD38" s="94"/>
    </row>
    <row r="39" spans="1:30" x14ac:dyDescent="0.25">
      <c r="A39" s="22"/>
      <c r="B39" s="113"/>
      <c r="C39" s="1"/>
      <c r="D39" s="113"/>
      <c r="E39" s="114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113"/>
      <c r="X39" s="1"/>
      <c r="Y39" s="94"/>
      <c r="Z39" s="94"/>
      <c r="AA39" s="94"/>
      <c r="AB39" s="94"/>
      <c r="AC39" s="94"/>
      <c r="AD39" s="94"/>
    </row>
    <row r="40" spans="1:30" x14ac:dyDescent="0.25">
      <c r="A40" s="22"/>
      <c r="B40" s="113"/>
      <c r="C40" s="1"/>
      <c r="D40" s="113"/>
      <c r="E40" s="114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113"/>
      <c r="X40" s="1"/>
      <c r="Y40" s="94"/>
      <c r="Z40" s="94"/>
      <c r="AA40" s="94"/>
      <c r="AB40" s="94"/>
      <c r="AC40" s="94"/>
      <c r="AD40" s="94"/>
    </row>
    <row r="41" spans="1:30" x14ac:dyDescent="0.25">
      <c r="A41" s="22"/>
      <c r="B41" s="113"/>
      <c r="C41" s="1"/>
      <c r="D41" s="113"/>
      <c r="E41" s="114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113"/>
      <c r="X41" s="1"/>
      <c r="Y41" s="94"/>
      <c r="Z41" s="94"/>
      <c r="AA41" s="94"/>
      <c r="AB41" s="94"/>
      <c r="AC41" s="94"/>
      <c r="AD41" s="94"/>
    </row>
    <row r="42" spans="1:30" x14ac:dyDescent="0.25">
      <c r="A42" s="22"/>
      <c r="B42" s="113"/>
      <c r="C42" s="1"/>
      <c r="D42" s="113"/>
      <c r="E42" s="114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113"/>
      <c r="X42" s="1"/>
      <c r="Y42" s="94"/>
      <c r="Z42" s="94"/>
      <c r="AA42" s="94"/>
      <c r="AB42" s="94"/>
      <c r="AC42" s="94"/>
      <c r="AD42" s="94"/>
    </row>
    <row r="43" spans="1:30" x14ac:dyDescent="0.25">
      <c r="A43" s="22"/>
      <c r="B43" s="113"/>
      <c r="C43" s="1"/>
      <c r="D43" s="113"/>
      <c r="E43" s="114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113"/>
      <c r="X43" s="1"/>
      <c r="Y43" s="94"/>
      <c r="Z43" s="94"/>
      <c r="AA43" s="94"/>
      <c r="AB43" s="94"/>
      <c r="AC43" s="94"/>
      <c r="AD43" s="94"/>
    </row>
    <row r="44" spans="1:30" x14ac:dyDescent="0.25">
      <c r="A44" s="22"/>
      <c r="B44" s="113"/>
      <c r="C44" s="1"/>
      <c r="D44" s="113"/>
      <c r="E44" s="114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113"/>
      <c r="X44" s="1"/>
      <c r="Y44" s="94"/>
      <c r="Z44" s="94"/>
      <c r="AA44" s="94"/>
      <c r="AB44" s="94"/>
      <c r="AC44" s="94"/>
      <c r="AD44" s="94"/>
    </row>
    <row r="45" spans="1:30" x14ac:dyDescent="0.25">
      <c r="A45" s="22"/>
      <c r="B45" s="113"/>
      <c r="C45" s="1"/>
      <c r="D45" s="113"/>
      <c r="E45" s="114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113"/>
      <c r="X45" s="1"/>
      <c r="Y45" s="94"/>
      <c r="Z45" s="94"/>
      <c r="AA45" s="94"/>
      <c r="AB45" s="94"/>
      <c r="AC45" s="94"/>
      <c r="AD45" s="94"/>
    </row>
    <row r="46" spans="1:30" x14ac:dyDescent="0.25">
      <c r="A46" s="22"/>
      <c r="B46" s="113"/>
      <c r="C46" s="1"/>
      <c r="D46" s="113"/>
      <c r="E46" s="114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113"/>
      <c r="X46" s="1"/>
      <c r="Y46" s="94"/>
      <c r="Z46" s="94"/>
      <c r="AA46" s="94"/>
      <c r="AB46" s="94"/>
      <c r="AC46" s="94"/>
      <c r="AD46" s="94"/>
    </row>
    <row r="47" spans="1:30" x14ac:dyDescent="0.25">
      <c r="A47" s="22"/>
      <c r="B47" s="113"/>
      <c r="C47" s="1"/>
      <c r="D47" s="113"/>
      <c r="E47" s="114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113"/>
      <c r="X47" s="1"/>
      <c r="Y47" s="94"/>
      <c r="Z47" s="94"/>
      <c r="AA47" s="94"/>
      <c r="AB47" s="94"/>
      <c r="AC47" s="94"/>
      <c r="AD47" s="94"/>
    </row>
    <row r="48" spans="1:30" x14ac:dyDescent="0.25">
      <c r="A48" s="22"/>
      <c r="B48" s="113"/>
      <c r="C48" s="1"/>
      <c r="D48" s="113"/>
      <c r="E48" s="114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113"/>
      <c r="X48" s="1"/>
      <c r="Y48" s="94"/>
      <c r="Z48" s="94"/>
      <c r="AA48" s="94"/>
      <c r="AB48" s="94"/>
      <c r="AC48" s="94"/>
      <c r="AD48" s="94"/>
    </row>
    <row r="49" spans="1:30" x14ac:dyDescent="0.25">
      <c r="A49" s="22"/>
      <c r="B49" s="113"/>
      <c r="C49" s="1"/>
      <c r="D49" s="113"/>
      <c r="E49" s="114"/>
      <c r="G49" s="1"/>
      <c r="H49" s="1"/>
      <c r="I49" s="1"/>
      <c r="J49" s="23"/>
      <c r="K49" s="23"/>
      <c r="L49" s="23"/>
      <c r="M49" s="1"/>
      <c r="N49" s="1"/>
      <c r="O49" s="1"/>
      <c r="P49" s="1"/>
      <c r="Q49" s="1"/>
      <c r="R49" s="1"/>
      <c r="S49" s="1"/>
      <c r="T49" s="1"/>
      <c r="U49" s="1"/>
      <c r="V49" s="1"/>
      <c r="W49" s="113"/>
      <c r="X49" s="1"/>
      <c r="Y49" s="94"/>
      <c r="Z49" s="94"/>
      <c r="AA49" s="94"/>
      <c r="AB49" s="94"/>
      <c r="AC49" s="94"/>
      <c r="AD49" s="94"/>
    </row>
    <row r="50" spans="1:30" x14ac:dyDescent="0.25">
      <c r="A50" s="22"/>
      <c r="B50" s="113"/>
      <c r="C50" s="1"/>
      <c r="D50" s="113"/>
      <c r="E50" s="114"/>
      <c r="G50" s="1"/>
      <c r="H50" s="1"/>
      <c r="I50" s="1"/>
      <c r="J50" s="23"/>
      <c r="K50" s="23"/>
      <c r="L50" s="23"/>
      <c r="M50" s="1"/>
      <c r="N50" s="1"/>
      <c r="O50" s="1"/>
      <c r="P50" s="1"/>
      <c r="Q50" s="1"/>
      <c r="R50" s="1"/>
      <c r="S50" s="1"/>
      <c r="T50" s="1"/>
      <c r="U50" s="1"/>
      <c r="V50" s="1"/>
      <c r="W50" s="113"/>
      <c r="X50" s="1"/>
      <c r="Y50" s="94"/>
      <c r="Z50" s="94"/>
      <c r="AA50" s="94"/>
      <c r="AB50" s="94"/>
      <c r="AC50" s="94"/>
      <c r="AD50" s="94"/>
    </row>
    <row r="51" spans="1:30" x14ac:dyDescent="0.25">
      <c r="A51" s="22"/>
      <c r="B51" s="113"/>
      <c r="C51" s="1"/>
      <c r="D51" s="113"/>
      <c r="E51" s="114"/>
      <c r="G51" s="1"/>
      <c r="H51" s="1"/>
      <c r="I51" s="1"/>
      <c r="J51" s="23"/>
      <c r="K51" s="23"/>
      <c r="L51" s="23"/>
      <c r="M51" s="1"/>
      <c r="N51" s="1"/>
      <c r="O51" s="1"/>
      <c r="P51" s="1"/>
      <c r="Q51" s="1"/>
      <c r="R51" s="1"/>
      <c r="S51" s="1"/>
      <c r="T51" s="1"/>
      <c r="U51" s="1"/>
      <c r="V51" s="1"/>
      <c r="W51" s="113"/>
      <c r="X51" s="1"/>
      <c r="Y51" s="94"/>
      <c r="Z51" s="94"/>
      <c r="AA51" s="94"/>
      <c r="AB51" s="94"/>
      <c r="AC51" s="94"/>
      <c r="AD51" s="94"/>
    </row>
    <row r="52" spans="1:30" x14ac:dyDescent="0.25">
      <c r="A52" s="22"/>
      <c r="B52" s="113"/>
      <c r="C52" s="1"/>
      <c r="D52" s="113"/>
      <c r="E52" s="114"/>
      <c r="G52" s="1"/>
      <c r="H52" s="1"/>
      <c r="I52" s="1"/>
      <c r="J52" s="23"/>
      <c r="K52" s="23"/>
      <c r="L52" s="23"/>
      <c r="M52" s="1"/>
      <c r="N52" s="1"/>
      <c r="O52" s="1"/>
      <c r="P52" s="1"/>
      <c r="Q52" s="1"/>
      <c r="R52" s="1"/>
      <c r="S52" s="1"/>
      <c r="T52" s="1"/>
      <c r="U52" s="1"/>
      <c r="V52" s="1"/>
      <c r="W52" s="113"/>
      <c r="X52" s="1"/>
      <c r="Y52" s="94"/>
      <c r="Z52" s="94"/>
      <c r="AA52" s="94"/>
      <c r="AB52" s="94"/>
      <c r="AC52" s="94"/>
      <c r="AD52" s="94"/>
    </row>
    <row r="53" spans="1:30" x14ac:dyDescent="0.25">
      <c r="A53" s="22"/>
      <c r="B53" s="113"/>
      <c r="C53" s="1"/>
      <c r="D53" s="113"/>
      <c r="E53" s="114"/>
      <c r="G53" s="1"/>
      <c r="H53" s="1"/>
      <c r="I53" s="1"/>
      <c r="J53" s="23"/>
      <c r="K53" s="23"/>
      <c r="L53" s="23"/>
      <c r="M53" s="1"/>
      <c r="N53" s="1"/>
      <c r="O53" s="1"/>
      <c r="P53" s="1"/>
      <c r="Q53" s="1"/>
      <c r="R53" s="1"/>
      <c r="S53" s="1"/>
      <c r="T53" s="1"/>
      <c r="U53" s="1"/>
      <c r="V53" s="1"/>
      <c r="W53" s="113"/>
      <c r="X53" s="1"/>
      <c r="Y53" s="94"/>
      <c r="Z53" s="94"/>
      <c r="AA53" s="94"/>
      <c r="AB53" s="94"/>
      <c r="AC53" s="94"/>
      <c r="AD53" s="94"/>
    </row>
    <row r="54" spans="1:30" x14ac:dyDescent="0.25">
      <c r="A54" s="22"/>
      <c r="B54" s="113"/>
      <c r="C54" s="1"/>
      <c r="D54" s="113"/>
      <c r="E54" s="114"/>
      <c r="G54" s="1"/>
      <c r="H54" s="1"/>
      <c r="I54" s="1"/>
      <c r="J54" s="23"/>
      <c r="K54" s="23"/>
      <c r="L54" s="23"/>
      <c r="M54" s="1"/>
      <c r="N54" s="1"/>
      <c r="O54" s="1"/>
      <c r="P54" s="1"/>
      <c r="Q54" s="1"/>
      <c r="R54" s="1"/>
      <c r="S54" s="1"/>
      <c r="T54" s="1"/>
      <c r="U54" s="1"/>
      <c r="V54" s="1"/>
      <c r="W54" s="113"/>
      <c r="X54" s="1"/>
      <c r="Y54" s="94"/>
      <c r="Z54" s="94"/>
      <c r="AA54" s="94"/>
      <c r="AB54" s="94"/>
      <c r="AC54" s="94"/>
      <c r="AD54" s="94"/>
    </row>
    <row r="55" spans="1:30" x14ac:dyDescent="0.25">
      <c r="A55" s="22"/>
      <c r="B55" s="113"/>
      <c r="C55" s="1"/>
      <c r="D55" s="113"/>
      <c r="E55" s="114"/>
      <c r="G55" s="1"/>
      <c r="H55" s="1"/>
      <c r="I55" s="1"/>
      <c r="J55" s="23"/>
      <c r="K55" s="23"/>
      <c r="L55" s="23"/>
      <c r="M55" s="1"/>
      <c r="N55" s="1"/>
      <c r="O55" s="1"/>
      <c r="P55" s="1"/>
      <c r="Q55" s="1"/>
      <c r="R55" s="1"/>
      <c r="S55" s="1"/>
      <c r="T55" s="1"/>
      <c r="U55" s="1"/>
      <c r="V55" s="1"/>
      <c r="W55" s="113"/>
      <c r="X55" s="1"/>
      <c r="Y55" s="94"/>
      <c r="Z55" s="94"/>
      <c r="AA55" s="94"/>
      <c r="AB55" s="94"/>
      <c r="AC55" s="94"/>
      <c r="AD55" s="94"/>
    </row>
    <row r="56" spans="1:30" x14ac:dyDescent="0.25">
      <c r="A56" s="22"/>
      <c r="B56" s="113"/>
      <c r="C56" s="1"/>
      <c r="D56" s="113"/>
      <c r="E56" s="114"/>
      <c r="G56" s="1"/>
      <c r="H56" s="1"/>
      <c r="I56" s="1"/>
      <c r="J56" s="23"/>
      <c r="K56" s="23"/>
      <c r="L56" s="23"/>
      <c r="M56" s="1"/>
      <c r="N56" s="1"/>
      <c r="O56" s="1"/>
      <c r="P56" s="1"/>
      <c r="Q56" s="1"/>
      <c r="R56" s="1"/>
      <c r="S56" s="1"/>
      <c r="T56" s="1"/>
      <c r="U56" s="1"/>
      <c r="V56" s="1"/>
      <c r="W56" s="113"/>
      <c r="X56" s="1"/>
      <c r="Y56" s="94"/>
      <c r="Z56" s="94"/>
      <c r="AA56" s="94"/>
      <c r="AB56" s="94"/>
      <c r="AC56" s="94"/>
      <c r="AD56" s="94"/>
    </row>
    <row r="57" spans="1:30" x14ac:dyDescent="0.25">
      <c r="A57" s="22"/>
      <c r="B57" s="113"/>
      <c r="C57" s="1"/>
      <c r="D57" s="113"/>
      <c r="E57" s="114"/>
      <c r="G57" s="1"/>
      <c r="H57" s="1"/>
      <c r="I57" s="1"/>
      <c r="J57" s="23"/>
      <c r="K57" s="23"/>
      <c r="L57" s="23"/>
      <c r="M57" s="1"/>
      <c r="N57" s="1"/>
      <c r="O57" s="1"/>
      <c r="P57" s="1"/>
      <c r="Q57" s="1"/>
      <c r="R57" s="1"/>
      <c r="S57" s="1"/>
      <c r="T57" s="1"/>
      <c r="U57" s="1"/>
      <c r="V57" s="1"/>
      <c r="W57" s="113"/>
      <c r="X57" s="1"/>
      <c r="Y57" s="94"/>
      <c r="Z57" s="94"/>
      <c r="AA57" s="94"/>
      <c r="AB57" s="94"/>
      <c r="AC57" s="94"/>
      <c r="AD57" s="94"/>
    </row>
    <row r="58" spans="1:30" x14ac:dyDescent="0.25">
      <c r="A58" s="22"/>
      <c r="B58" s="113"/>
      <c r="C58" s="1"/>
      <c r="D58" s="113"/>
      <c r="E58" s="114"/>
      <c r="G58" s="1"/>
      <c r="H58" s="1"/>
      <c r="I58" s="1"/>
      <c r="J58" s="23"/>
      <c r="K58" s="23"/>
      <c r="L58" s="23"/>
      <c r="M58" s="1"/>
      <c r="N58" s="1"/>
      <c r="O58" s="1"/>
      <c r="P58" s="1"/>
      <c r="Q58" s="1"/>
      <c r="R58" s="1"/>
      <c r="S58" s="1"/>
      <c r="T58" s="1"/>
      <c r="U58" s="1"/>
      <c r="V58" s="1"/>
      <c r="W58" s="113"/>
      <c r="X58" s="1"/>
      <c r="Y58" s="94"/>
      <c r="Z58" s="94"/>
      <c r="AA58" s="94"/>
      <c r="AB58" s="94"/>
      <c r="AC58" s="94"/>
      <c r="AD58" s="94"/>
    </row>
    <row r="59" spans="1:30" x14ac:dyDescent="0.25">
      <c r="A59" s="22"/>
      <c r="B59" s="113"/>
      <c r="C59" s="1"/>
      <c r="D59" s="113"/>
      <c r="E59" s="114"/>
      <c r="G59" s="1"/>
      <c r="H59" s="1"/>
      <c r="I59" s="1"/>
      <c r="J59" s="23"/>
      <c r="K59" s="23"/>
      <c r="L59" s="23"/>
      <c r="M59" s="1"/>
      <c r="N59" s="1"/>
      <c r="O59" s="1"/>
      <c r="P59" s="1"/>
      <c r="Q59" s="1"/>
      <c r="R59" s="1"/>
      <c r="S59" s="1"/>
      <c r="T59" s="1"/>
      <c r="U59" s="1"/>
      <c r="V59" s="1"/>
      <c r="W59" s="113"/>
      <c r="X59" s="1"/>
      <c r="Y59" s="94"/>
      <c r="Z59" s="94"/>
      <c r="AA59" s="94"/>
      <c r="AB59" s="94"/>
      <c r="AC59" s="94"/>
      <c r="AD59" s="94"/>
    </row>
    <row r="60" spans="1:30" x14ac:dyDescent="0.25">
      <c r="A60" s="22"/>
      <c r="B60" s="113"/>
      <c r="C60" s="1"/>
      <c r="D60" s="113"/>
      <c r="E60" s="114"/>
      <c r="G60" s="1"/>
      <c r="H60" s="1"/>
      <c r="I60" s="1"/>
      <c r="J60" s="23"/>
      <c r="K60" s="23"/>
      <c r="L60" s="23"/>
      <c r="M60" s="1"/>
      <c r="N60" s="1"/>
      <c r="O60" s="1"/>
      <c r="P60" s="1"/>
      <c r="Q60" s="1"/>
      <c r="R60" s="1"/>
      <c r="S60" s="1"/>
      <c r="T60" s="1"/>
      <c r="U60" s="1"/>
      <c r="V60" s="1"/>
      <c r="W60" s="113"/>
      <c r="X60" s="1"/>
      <c r="Y60" s="94"/>
      <c r="Z60" s="94"/>
      <c r="AA60" s="94"/>
      <c r="AB60" s="94"/>
      <c r="AC60" s="94"/>
      <c r="AD60" s="94"/>
    </row>
    <row r="61" spans="1:30" x14ac:dyDescent="0.25">
      <c r="A61" s="22"/>
      <c r="B61" s="113"/>
      <c r="C61" s="1"/>
      <c r="D61" s="113"/>
      <c r="E61" s="114"/>
      <c r="G61" s="1"/>
      <c r="H61" s="1"/>
      <c r="I61" s="1"/>
      <c r="J61" s="23"/>
      <c r="K61" s="23"/>
      <c r="L61" s="23"/>
      <c r="M61" s="1"/>
      <c r="N61" s="1"/>
      <c r="O61" s="1"/>
      <c r="P61" s="1"/>
      <c r="Q61" s="1"/>
      <c r="R61" s="1"/>
      <c r="S61" s="1"/>
      <c r="T61" s="1"/>
      <c r="U61" s="1"/>
      <c r="V61" s="1"/>
      <c r="W61" s="113"/>
      <c r="X61" s="1"/>
      <c r="Y61" s="94"/>
      <c r="Z61" s="94"/>
      <c r="AA61" s="94"/>
      <c r="AB61" s="94"/>
      <c r="AC61" s="94"/>
      <c r="AD61" s="94"/>
    </row>
    <row r="62" spans="1:30" x14ac:dyDescent="0.25">
      <c r="A62" s="22"/>
      <c r="B62" s="113"/>
      <c r="C62" s="1"/>
      <c r="D62" s="113"/>
      <c r="E62" s="114"/>
      <c r="G62" s="1"/>
      <c r="H62" s="1"/>
      <c r="I62" s="1"/>
      <c r="J62" s="23"/>
      <c r="K62" s="23"/>
      <c r="L62" s="23"/>
      <c r="M62" s="1"/>
      <c r="N62" s="1"/>
      <c r="O62" s="1"/>
      <c r="P62" s="1"/>
      <c r="Q62" s="1"/>
      <c r="R62" s="1"/>
      <c r="S62" s="1"/>
      <c r="T62" s="1"/>
      <c r="U62" s="1"/>
      <c r="V62" s="1"/>
      <c r="W62" s="113"/>
      <c r="X62" s="1"/>
      <c r="Y62" s="94"/>
      <c r="Z62" s="94"/>
      <c r="AA62" s="94"/>
      <c r="AB62" s="94"/>
      <c r="AC62" s="94"/>
      <c r="AD62" s="94"/>
    </row>
    <row r="63" spans="1:30" x14ac:dyDescent="0.25">
      <c r="A63" s="22"/>
      <c r="B63" s="113"/>
      <c r="C63" s="1"/>
      <c r="D63" s="113"/>
      <c r="E63" s="114"/>
      <c r="G63" s="1"/>
      <c r="H63" s="1"/>
      <c r="I63" s="1"/>
      <c r="J63" s="23"/>
      <c r="K63" s="23"/>
      <c r="L63" s="23"/>
      <c r="M63" s="1"/>
      <c r="N63" s="1"/>
      <c r="O63" s="1"/>
      <c r="P63" s="1"/>
      <c r="Q63" s="1"/>
      <c r="R63" s="1"/>
      <c r="S63" s="1"/>
      <c r="T63" s="1"/>
      <c r="U63" s="1"/>
      <c r="V63" s="1"/>
      <c r="W63" s="113"/>
      <c r="X63" s="1"/>
      <c r="Y63" s="94"/>
      <c r="Z63" s="94"/>
      <c r="AA63" s="94"/>
      <c r="AB63" s="94"/>
      <c r="AC63" s="94"/>
      <c r="AD63" s="94"/>
    </row>
    <row r="64" spans="1:30" x14ac:dyDescent="0.25">
      <c r="A64" s="22"/>
      <c r="B64" s="113"/>
      <c r="C64" s="1"/>
      <c r="D64" s="113"/>
      <c r="E64" s="114"/>
      <c r="G64" s="1"/>
      <c r="H64" s="1"/>
      <c r="I64" s="1"/>
      <c r="J64" s="23"/>
      <c r="K64" s="23"/>
      <c r="L64" s="23"/>
      <c r="M64" s="1"/>
      <c r="N64" s="1"/>
      <c r="O64" s="1"/>
      <c r="P64" s="1"/>
      <c r="Q64" s="1"/>
      <c r="R64" s="1"/>
      <c r="S64" s="1"/>
      <c r="T64" s="1"/>
      <c r="U64" s="1"/>
      <c r="V64" s="1"/>
      <c r="W64" s="113"/>
      <c r="X64" s="1"/>
      <c r="Y64" s="94"/>
      <c r="Z64" s="94"/>
      <c r="AA64" s="94"/>
      <c r="AB64" s="94"/>
      <c r="AC64" s="94"/>
      <c r="AD64" s="9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2024-10-07T21:15:54Z</dcterms:modified>
</cp:coreProperties>
</file>